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430"/>
  </bookViews>
  <sheets>
    <sheet name="PENGIRAAN KELAYAKAN" sheetId="1" r:id="rId1"/>
    <sheet name="Tble4.90%-4.95% + Caj Ang 1.5% " sheetId="4" r:id="rId2"/>
    <sheet name="Table4.90%-4.95%" sheetId="5" r:id="rId3"/>
  </sheets>
  <definedNames>
    <definedName name="_xlnm.Print_Area" localSheetId="0">'PENGIRAAN KELAYAKAN'!$A$1:$O$48</definedName>
  </definedNames>
  <calcPr calcId="144525"/>
</workbook>
</file>

<file path=xl/sharedStrings.xml><?xml version="1.0" encoding="utf-8"?>
<sst xmlns="http://schemas.openxmlformats.org/spreadsheetml/2006/main" count="52">
  <si>
    <t>PENGIRAAN PEMBIAYAAN PERIBADI-I BAE (PIBB)</t>
  </si>
  <si>
    <t>Tarikh</t>
  </si>
  <si>
    <t>MA</t>
  </si>
  <si>
    <t>MCCM-008</t>
  </si>
  <si>
    <t>Nama</t>
  </si>
  <si>
    <t>RIZAL BIN ABDULAH</t>
  </si>
  <si>
    <t xml:space="preserve">No Kad pengenalan </t>
  </si>
  <si>
    <t>880305-07-6455</t>
  </si>
  <si>
    <t>Butiran seperti di slip gaji</t>
  </si>
  <si>
    <t>Gaji dan Elaun tetap</t>
  </si>
  <si>
    <t xml:space="preserve">Potongan Tetap </t>
  </si>
  <si>
    <t>Potongan bagi penyelesaian awal (overlap)</t>
  </si>
  <si>
    <t xml:space="preserve">Kelayakan potongan </t>
  </si>
  <si>
    <t>Butiran penyelesaian awal (overlap)</t>
  </si>
  <si>
    <t>Nama institusi kewangan</t>
  </si>
  <si>
    <t>Amaun penyelesaian awal</t>
  </si>
  <si>
    <t>Potongan pembiayaan</t>
  </si>
  <si>
    <t>Tarikh akhir tawaran penyelesaian</t>
  </si>
  <si>
    <t>JUMLAH</t>
  </si>
  <si>
    <t>Pengiraan ansuran bulanan</t>
  </si>
  <si>
    <t>Amaun pembiayaan yang dipohon</t>
  </si>
  <si>
    <t>Tempoh pembiayaan (dalam tahun)</t>
  </si>
  <si>
    <t>Tempoh pembiayaan (dalam bulan)</t>
  </si>
  <si>
    <t xml:space="preserve">Kadar keuntungan (%) jika Tenure =&lt; 3 thn, Kadar 4.90% </t>
  </si>
  <si>
    <t>Jumlah keuntungan</t>
  </si>
  <si>
    <t>Jumlah pembiayaan dan keuntungan</t>
  </si>
  <si>
    <t xml:space="preserve">Bayaran bulanan </t>
  </si>
  <si>
    <t>≈</t>
  </si>
  <si>
    <t>Bayaran bulanan seperti jadual pembayaran yang disediakan PIBB</t>
  </si>
  <si>
    <t>key in sendiri FOLLOW TABLE PIBB</t>
  </si>
  <si>
    <t>Bayaran bulanan ditambah dengan 1.5% Angkasa fi</t>
  </si>
  <si>
    <t>Potongan bulanan customer bayar</t>
  </si>
  <si>
    <t>Pengiraan pembayaran pembiayaan bersih</t>
  </si>
  <si>
    <t>Amaun pembiayaan</t>
  </si>
  <si>
    <t>Tolak:</t>
  </si>
  <si>
    <t>Duti setem atas surat tawaran</t>
  </si>
  <si>
    <t>* Caj tetap</t>
  </si>
  <si>
    <t>Duti setem atas surat perjanjian</t>
  </si>
  <si>
    <t>* RM 5.00 @ every 1,000 loan amount</t>
  </si>
  <si>
    <t>Sumbangan takaful pembiayaan</t>
  </si>
  <si>
    <t>* Refer table and calculation</t>
  </si>
  <si>
    <t>Sumbangan takaful khairat kematian</t>
  </si>
  <si>
    <t>Net disbursement sebelum penyelesaian awal</t>
  </si>
  <si>
    <t>Amaun penyelesaian awal (overlap)</t>
  </si>
  <si>
    <t>Amaun customer dapat</t>
  </si>
  <si>
    <t>PAYOUT</t>
  </si>
  <si>
    <t xml:space="preserve">PEMBIAYAAN PERIBADI - Public Bank </t>
  </si>
  <si>
    <t xml:space="preserve">JADUAL PEMBAYARAN BALIK </t>
  </si>
  <si>
    <t>Angkasa Caj :</t>
  </si>
  <si>
    <t>Kadar</t>
  </si>
  <si>
    <t>Tenure (Months)</t>
  </si>
  <si>
    <t>AMAUN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</si>
</sst>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43" formatCode="_(* #,##0.00_);_(* \(#,##0.00\);_(* &quot;-&quot;??_);_(@_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0.000%"/>
    <numFmt numFmtId="178" formatCode="_(* #,##0_);_(* \(#,##0\);_(* &quot;-&quot;??_);_(@_)"/>
  </numFmts>
  <fonts count="33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8"/>
      <color theme="1"/>
      <name val="Calibri"/>
      <charset val="134"/>
      <scheme val="minor"/>
    </font>
    <font>
      <b/>
      <sz val="12"/>
      <color theme="1"/>
      <name val="Times New Roman"/>
      <charset val="134"/>
    </font>
    <font>
      <b/>
      <sz val="14"/>
      <color theme="1"/>
      <name val="Times New Roman"/>
      <charset val="134"/>
    </font>
    <font>
      <sz val="12"/>
      <color theme="1"/>
      <name val="Times New Roman"/>
      <charset val="134"/>
    </font>
    <font>
      <b/>
      <u/>
      <sz val="12"/>
      <color theme="1"/>
      <name val="Times New Roman"/>
      <charset val="134"/>
    </font>
    <font>
      <b/>
      <sz val="12"/>
      <color theme="1"/>
      <name val="Calibri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176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23" fillId="15" borderId="17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2" fillId="25" borderId="2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2" fillId="35" borderId="22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1" borderId="18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0" fillId="21" borderId="22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8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10" fontId="4" fillId="0" borderId="1" xfId="6" applyNumberFormat="1" applyFont="1" applyBorder="1" applyAlignment="1">
      <alignment horizontal="center" vertical="center"/>
    </xf>
    <xf numFmtId="10" fontId="4" fillId="0" borderId="3" xfId="6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77" fontId="6" fillId="0" borderId="6" xfId="0" applyNumberFormat="1" applyFont="1" applyBorder="1" applyAlignment="1" applyProtection="1">
      <alignment horizontal="center"/>
      <protection hidden="1"/>
    </xf>
    <xf numFmtId="177" fontId="6" fillId="0" borderId="7" xfId="0" applyNumberFormat="1" applyFont="1" applyBorder="1" applyAlignment="1" applyProtection="1">
      <alignment horizontal="center"/>
      <protection hidden="1"/>
    </xf>
    <xf numFmtId="177" fontId="4" fillId="0" borderId="7" xfId="0" applyNumberFormat="1" applyFont="1" applyBorder="1" applyAlignment="1" applyProtection="1">
      <alignment horizontal="center"/>
      <protection hidden="1"/>
    </xf>
    <xf numFmtId="3" fontId="5" fillId="0" borderId="8" xfId="0" applyNumberFormat="1" applyFont="1" applyFill="1" applyBorder="1" applyAlignment="1">
      <alignment horizontal="center"/>
    </xf>
    <xf numFmtId="3" fontId="0" fillId="2" borderId="9" xfId="0" applyNumberForma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10" fontId="4" fillId="0" borderId="2" xfId="6" applyNumberFormat="1" applyFont="1" applyBorder="1" applyAlignment="1">
      <alignment horizontal="center" vertical="center"/>
    </xf>
    <xf numFmtId="0" fontId="0" fillId="0" borderId="0" xfId="0" applyFont="1"/>
    <xf numFmtId="0" fontId="6" fillId="0" borderId="0" xfId="0" applyFont="1" applyFill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10" fontId="7" fillId="0" borderId="2" xfId="0" applyNumberFormat="1" applyFont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0" borderId="3" xfId="6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10" fontId="6" fillId="0" borderId="0" xfId="6" applyNumberFormat="1" applyFont="1" applyAlignment="1">
      <alignment horizontal="center" vertical="center"/>
    </xf>
    <xf numFmtId="10" fontId="0" fillId="0" borderId="0" xfId="0" applyNumberFormat="1" applyFont="1" applyProtection="1">
      <protection locked="0" hidden="1"/>
    </xf>
    <xf numFmtId="10" fontId="7" fillId="0" borderId="2" xfId="6" applyNumberFormat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4" fontId="10" fillId="0" borderId="0" xfId="0" applyNumberFormat="1" applyFont="1"/>
    <xf numFmtId="3" fontId="10" fillId="0" borderId="0" xfId="0" applyNumberFormat="1" applyFont="1"/>
    <xf numFmtId="58" fontId="10" fillId="0" borderId="0" xfId="0" applyNumberFormat="1" applyFont="1"/>
    <xf numFmtId="58" fontId="10" fillId="3" borderId="0" xfId="0" applyNumberFormat="1" applyFont="1" applyFill="1" applyAlignment="1" applyProtection="1">
      <alignment horizontal="center"/>
      <protection locked="0"/>
    </xf>
    <xf numFmtId="0" fontId="10" fillId="3" borderId="0" xfId="0" applyFont="1" applyFill="1" applyAlignment="1" applyProtection="1">
      <alignment horizontal="center"/>
      <protection locked="0"/>
    </xf>
    <xf numFmtId="0" fontId="11" fillId="0" borderId="0" xfId="0" applyFont="1"/>
    <xf numFmtId="0" fontId="10" fillId="0" borderId="0" xfId="0" applyFont="1" applyBorder="1"/>
    <xf numFmtId="0" fontId="10" fillId="0" borderId="11" xfId="0" applyFont="1" applyBorder="1"/>
    <xf numFmtId="0" fontId="8" fillId="0" borderId="0" xfId="0" applyFont="1" applyBorder="1"/>
    <xf numFmtId="0" fontId="11" fillId="0" borderId="0" xfId="0" applyFont="1" applyBorder="1"/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3" borderId="9" xfId="0" applyFont="1" applyFill="1" applyBorder="1" applyAlignment="1" applyProtection="1">
      <alignment horizontal="center"/>
      <protection locked="0"/>
    </xf>
    <xf numFmtId="0" fontId="10" fillId="3" borderId="9" xfId="0" applyFont="1" applyFill="1" applyBorder="1" applyAlignment="1" applyProtection="1">
      <alignment horizontal="right"/>
      <protection locked="0"/>
    </xf>
    <xf numFmtId="0" fontId="10" fillId="0" borderId="9" xfId="0" applyFont="1" applyBorder="1" applyAlignment="1">
      <alignment horizontal="center"/>
    </xf>
    <xf numFmtId="43" fontId="10" fillId="0" borderId="9" xfId="2" applyFont="1" applyBorder="1" applyAlignment="1" applyProtection="1">
      <alignment horizontal="center"/>
      <protection locked="0"/>
    </xf>
    <xf numFmtId="43" fontId="10" fillId="0" borderId="9" xfId="2" applyFont="1" applyBorder="1" applyAlignment="1" applyProtection="1">
      <alignment horizontal="center"/>
    </xf>
    <xf numFmtId="10" fontId="10" fillId="0" borderId="0" xfId="0" applyNumberFormat="1" applyFont="1"/>
    <xf numFmtId="4" fontId="10" fillId="3" borderId="0" xfId="0" applyNumberFormat="1" applyFont="1" applyFill="1"/>
    <xf numFmtId="4" fontId="10" fillId="0" borderId="0" xfId="0" applyNumberFormat="1" applyFont="1" applyBorder="1"/>
    <xf numFmtId="3" fontId="10" fillId="0" borderId="0" xfId="0" applyNumberFormat="1" applyFont="1" applyBorder="1"/>
    <xf numFmtId="4" fontId="10" fillId="3" borderId="0" xfId="0" applyNumberFormat="1" applyFont="1" applyFill="1" applyBorder="1" applyProtection="1">
      <protection locked="0"/>
    </xf>
    <xf numFmtId="4" fontId="10" fillId="0" borderId="11" xfId="0" applyNumberFormat="1" applyFont="1" applyBorder="1"/>
    <xf numFmtId="4" fontId="8" fillId="0" borderId="0" xfId="0" applyNumberFormat="1" applyFont="1" applyBorder="1"/>
    <xf numFmtId="4" fontId="10" fillId="0" borderId="6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4" fontId="10" fillId="3" borderId="9" xfId="0" applyNumberFormat="1" applyFont="1" applyFill="1" applyBorder="1" applyAlignment="1" applyProtection="1">
      <alignment horizontal="center"/>
      <protection locked="0"/>
    </xf>
    <xf numFmtId="4" fontId="10" fillId="0" borderId="9" xfId="0" applyNumberFormat="1" applyFont="1" applyBorder="1" applyAlignment="1">
      <alignment horizontal="center"/>
    </xf>
    <xf numFmtId="4" fontId="10" fillId="3" borderId="0" xfId="0" applyNumberFormat="1" applyFont="1" applyFill="1" applyProtection="1">
      <protection locked="0"/>
    </xf>
    <xf numFmtId="0" fontId="10" fillId="3" borderId="0" xfId="0" applyNumberFormat="1" applyFont="1" applyFill="1" applyProtection="1">
      <protection locked="0"/>
    </xf>
    <xf numFmtId="0" fontId="10" fillId="0" borderId="0" xfId="0" applyNumberFormat="1" applyFont="1"/>
    <xf numFmtId="43" fontId="8" fillId="0" borderId="0" xfId="2" applyFont="1"/>
    <xf numFmtId="0" fontId="12" fillId="0" borderId="0" xfId="0" applyFont="1" applyAlignment="1">
      <alignment horizontal="center"/>
    </xf>
    <xf numFmtId="3" fontId="8" fillId="0" borderId="0" xfId="0" applyNumberFormat="1" applyFont="1"/>
    <xf numFmtId="178" fontId="8" fillId="3" borderId="0" xfId="2" applyNumberFormat="1" applyFont="1" applyFill="1" applyProtection="1">
      <protection locked="0"/>
    </xf>
    <xf numFmtId="43" fontId="9" fillId="0" borderId="0" xfId="2" applyFont="1"/>
    <xf numFmtId="3" fontId="9" fillId="0" borderId="0" xfId="0" applyNumberFormat="1" applyFont="1"/>
    <xf numFmtId="4" fontId="10" fillId="4" borderId="0" xfId="0" applyNumberFormat="1" applyFont="1" applyFill="1" applyProtection="1">
      <protection locked="0"/>
    </xf>
    <xf numFmtId="4" fontId="10" fillId="4" borderId="11" xfId="0" applyNumberFormat="1" applyFont="1" applyFill="1" applyBorder="1" applyProtection="1">
      <protection locked="0"/>
    </xf>
    <xf numFmtId="4" fontId="9" fillId="0" borderId="0" xfId="0" applyNumberFormat="1" applyFont="1"/>
    <xf numFmtId="4" fontId="8" fillId="0" borderId="0" xfId="0" applyNumberFormat="1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topLeftCell="A10" workbookViewId="0">
      <selection activeCell="M27" sqref="M27"/>
    </sheetView>
  </sheetViews>
  <sheetFormatPr defaultColWidth="9" defaultRowHeight="15.75"/>
  <cols>
    <col min="1" max="1" width="9.14166666666667" style="31"/>
    <col min="2" max="2" width="11.2833333333333" style="31" customWidth="1"/>
    <col min="3" max="8" width="9.14166666666667" style="31"/>
    <col min="9" max="9" width="14.2833333333333" style="32" customWidth="1"/>
    <col min="10" max="10" width="9.14166666666667" style="31"/>
    <col min="11" max="11" width="11.2833333333333" style="33" customWidth="1"/>
    <col min="12" max="16384" width="9.14166666666667" style="31"/>
  </cols>
  <sheetData>
    <row r="1" ht="18.75" spans="1:1">
      <c r="A1" s="30" t="s">
        <v>0</v>
      </c>
    </row>
    <row r="3" spans="1:9">
      <c r="A3" s="31" t="s">
        <v>1</v>
      </c>
      <c r="B3" s="34"/>
      <c r="C3" s="35">
        <v>42755</v>
      </c>
      <c r="D3" s="35"/>
      <c r="H3" s="31" t="s">
        <v>2</v>
      </c>
      <c r="I3" s="60" t="s">
        <v>3</v>
      </c>
    </row>
    <row r="4" spans="2:2">
      <c r="B4" s="34"/>
    </row>
    <row r="5" spans="1:6">
      <c r="A5" s="31" t="s">
        <v>4</v>
      </c>
      <c r="B5" s="34"/>
      <c r="C5" s="36" t="s">
        <v>5</v>
      </c>
      <c r="D5" s="36"/>
      <c r="E5" s="36"/>
      <c r="F5" s="36"/>
    </row>
    <row r="6" spans="1:6">
      <c r="A6" s="31" t="s">
        <v>6</v>
      </c>
      <c r="B6" s="34"/>
      <c r="C6" s="36" t="s">
        <v>7</v>
      </c>
      <c r="D6" s="36"/>
      <c r="E6" s="36"/>
      <c r="F6" s="36"/>
    </row>
    <row r="7" spans="2:2">
      <c r="B7" s="34"/>
    </row>
    <row r="8" spans="1:1">
      <c r="A8" s="37" t="s">
        <v>8</v>
      </c>
    </row>
    <row r="9" spans="1:11">
      <c r="A9" s="38"/>
      <c r="B9" s="38"/>
      <c r="C9" s="38"/>
      <c r="D9" s="38"/>
      <c r="E9" s="38"/>
      <c r="F9" s="38"/>
      <c r="G9" s="38"/>
      <c r="H9" s="38"/>
      <c r="I9" s="61"/>
      <c r="J9" s="38"/>
      <c r="K9" s="62"/>
    </row>
    <row r="10" spans="1:11">
      <c r="A10" s="38" t="s">
        <v>9</v>
      </c>
      <c r="B10" s="38"/>
      <c r="C10" s="38"/>
      <c r="D10" s="38"/>
      <c r="E10" s="38"/>
      <c r="F10" s="38"/>
      <c r="G10" s="38"/>
      <c r="H10" s="38"/>
      <c r="I10" s="63">
        <v>6000</v>
      </c>
      <c r="J10" s="38"/>
      <c r="K10" s="62"/>
    </row>
    <row r="11" spans="1:11">
      <c r="A11" s="38" t="s">
        <v>10</v>
      </c>
      <c r="B11" s="38"/>
      <c r="C11" s="38"/>
      <c r="D11" s="38"/>
      <c r="E11" s="38"/>
      <c r="F11" s="38"/>
      <c r="G11" s="38"/>
      <c r="H11" s="38"/>
      <c r="I11" s="63">
        <v>2136.32</v>
      </c>
      <c r="J11" s="38"/>
      <c r="K11" s="62"/>
    </row>
    <row r="12" ht="16.5" spans="1:11">
      <c r="A12" s="39" t="s">
        <v>11</v>
      </c>
      <c r="B12" s="39"/>
      <c r="C12" s="39"/>
      <c r="D12" s="39"/>
      <c r="E12" s="39"/>
      <c r="F12" s="39"/>
      <c r="G12" s="39"/>
      <c r="H12" s="39"/>
      <c r="I12" s="64">
        <f>+G23</f>
        <v>0</v>
      </c>
      <c r="J12" s="38"/>
      <c r="K12" s="62"/>
    </row>
    <row r="13" spans="1:11">
      <c r="A13" s="40" t="s">
        <v>12</v>
      </c>
      <c r="B13" s="40"/>
      <c r="C13" s="40"/>
      <c r="D13" s="40"/>
      <c r="E13" s="40"/>
      <c r="F13" s="40"/>
      <c r="G13" s="40"/>
      <c r="H13" s="40"/>
      <c r="I13" s="65">
        <f>(0.6*I10)-I11+I12</f>
        <v>1463.68</v>
      </c>
      <c r="J13" s="38"/>
      <c r="K13" s="62"/>
    </row>
    <row r="14" ht="9.75" customHeight="1" spans="1:11">
      <c r="A14" s="40"/>
      <c r="B14" s="38"/>
      <c r="C14" s="38"/>
      <c r="D14" s="38"/>
      <c r="E14" s="38"/>
      <c r="F14" s="38"/>
      <c r="G14" s="38"/>
      <c r="H14" s="38"/>
      <c r="I14" s="65"/>
      <c r="J14" s="38"/>
      <c r="K14" s="62"/>
    </row>
    <row r="15" ht="9.75" customHeight="1" spans="1:11">
      <c r="A15" s="38"/>
      <c r="B15" s="38"/>
      <c r="C15" s="38"/>
      <c r="D15" s="38"/>
      <c r="E15" s="38"/>
      <c r="F15" s="38"/>
      <c r="G15" s="38"/>
      <c r="H15" s="38"/>
      <c r="I15" s="61"/>
      <c r="J15" s="38"/>
      <c r="K15" s="62"/>
    </row>
    <row r="16" spans="1:11">
      <c r="A16" s="41" t="s">
        <v>13</v>
      </c>
      <c r="B16" s="38"/>
      <c r="C16" s="38"/>
      <c r="D16" s="38"/>
      <c r="E16" s="38"/>
      <c r="F16" s="38"/>
      <c r="G16" s="38"/>
      <c r="H16" s="38"/>
      <c r="I16" s="61"/>
      <c r="J16" s="38"/>
      <c r="K16" s="62"/>
    </row>
    <row r="17" ht="16.5" spans="1:11">
      <c r="A17" s="38"/>
      <c r="B17" s="38"/>
      <c r="C17" s="38"/>
      <c r="D17" s="38"/>
      <c r="E17" s="38"/>
      <c r="F17" s="38"/>
      <c r="G17" s="38"/>
      <c r="H17" s="38"/>
      <c r="I17" s="61"/>
      <c r="J17" s="38"/>
      <c r="K17" s="62"/>
    </row>
    <row r="18" spans="1:11">
      <c r="A18" s="42" t="s">
        <v>14</v>
      </c>
      <c r="B18" s="43"/>
      <c r="C18" s="44"/>
      <c r="D18" s="45" t="s">
        <v>15</v>
      </c>
      <c r="E18" s="46"/>
      <c r="F18" s="47"/>
      <c r="G18" s="45" t="s">
        <v>16</v>
      </c>
      <c r="H18" s="47"/>
      <c r="I18" s="66" t="s">
        <v>17</v>
      </c>
      <c r="J18" s="67"/>
      <c r="K18" s="62"/>
    </row>
    <row r="19" ht="14.25" spans="1:10">
      <c r="A19" s="48"/>
      <c r="B19" s="49"/>
      <c r="C19" s="50"/>
      <c r="D19" s="51"/>
      <c r="E19" s="52"/>
      <c r="F19" s="53"/>
      <c r="G19" s="51"/>
      <c r="H19" s="53"/>
      <c r="I19" s="68"/>
      <c r="J19" s="69"/>
    </row>
    <row r="20" spans="1:10">
      <c r="A20" s="54"/>
      <c r="B20" s="54"/>
      <c r="C20" s="54"/>
      <c r="D20" s="55"/>
      <c r="E20" s="55"/>
      <c r="F20" s="55"/>
      <c r="G20" s="55"/>
      <c r="H20" s="55"/>
      <c r="I20" s="70"/>
      <c r="J20" s="70"/>
    </row>
    <row r="21" spans="1:10">
      <c r="A21" s="54"/>
      <c r="B21" s="54"/>
      <c r="C21" s="54"/>
      <c r="D21" s="55"/>
      <c r="E21" s="55"/>
      <c r="F21" s="55"/>
      <c r="G21" s="55"/>
      <c r="H21" s="55"/>
      <c r="I21" s="70"/>
      <c r="J21" s="70"/>
    </row>
    <row r="22" spans="1:10">
      <c r="A22" s="54"/>
      <c r="B22" s="54"/>
      <c r="C22" s="54"/>
      <c r="D22" s="55"/>
      <c r="E22" s="55"/>
      <c r="F22" s="55"/>
      <c r="G22" s="55"/>
      <c r="H22" s="55"/>
      <c r="I22" s="70"/>
      <c r="J22" s="70"/>
    </row>
    <row r="23" spans="1:10">
      <c r="A23" s="56" t="s">
        <v>18</v>
      </c>
      <c r="B23" s="56"/>
      <c r="C23" s="56"/>
      <c r="D23" s="57">
        <f>D20+D21+D22</f>
        <v>0</v>
      </c>
      <c r="E23" s="57"/>
      <c r="F23" s="57"/>
      <c r="G23" s="58">
        <f>G20+G21+G22</f>
        <v>0</v>
      </c>
      <c r="H23" s="58"/>
      <c r="I23" s="71"/>
      <c r="J23" s="71"/>
    </row>
    <row r="25" spans="1:1">
      <c r="A25" s="37" t="s">
        <v>19</v>
      </c>
    </row>
    <row r="27" spans="1:9">
      <c r="A27" s="31" t="s">
        <v>20</v>
      </c>
      <c r="I27" s="72">
        <v>55000</v>
      </c>
    </row>
    <row r="28" spans="1:9">
      <c r="A28" s="31" t="s">
        <v>21</v>
      </c>
      <c r="I28" s="73">
        <v>10</v>
      </c>
    </row>
    <row r="29" spans="1:9">
      <c r="A29" s="31" t="s">
        <v>22</v>
      </c>
      <c r="I29" s="74">
        <f>I28*12</f>
        <v>120</v>
      </c>
    </row>
    <row r="30" spans="1:9">
      <c r="A30" s="31" t="s">
        <v>23</v>
      </c>
      <c r="H30" s="59">
        <v>0.049</v>
      </c>
      <c r="I30" s="59">
        <v>0.0495</v>
      </c>
    </row>
    <row r="31" spans="1:9">
      <c r="A31" s="31" t="s">
        <v>24</v>
      </c>
      <c r="I31" s="32">
        <f>IF(I29&gt;3,I27*I28*I30,I27*I28*H30)</f>
        <v>27225</v>
      </c>
    </row>
    <row r="32" spans="1:9">
      <c r="A32" s="31" t="s">
        <v>25</v>
      </c>
      <c r="I32" s="32">
        <f>I27+I31</f>
        <v>82225</v>
      </c>
    </row>
    <row r="33" s="29" customFormat="1" spans="1:11">
      <c r="A33" s="29" t="s">
        <v>26</v>
      </c>
      <c r="I33" s="75">
        <f>I32/I29</f>
        <v>685.208333333333</v>
      </c>
      <c r="J33" s="76" t="s">
        <v>27</v>
      </c>
      <c r="K33" s="77">
        <f>I33</f>
        <v>685.208333333333</v>
      </c>
    </row>
    <row r="34" s="29" customFormat="1" spans="1:11">
      <c r="A34" s="29" t="s">
        <v>28</v>
      </c>
      <c r="I34" s="78">
        <v>520</v>
      </c>
      <c r="J34" s="29" t="s">
        <v>29</v>
      </c>
      <c r="K34" s="77"/>
    </row>
    <row r="35" s="30" customFormat="1" ht="18.75" spans="1:11">
      <c r="A35" s="30" t="s">
        <v>30</v>
      </c>
      <c r="I35" s="79">
        <f>I34/0.985</f>
        <v>527.918781725888</v>
      </c>
      <c r="J35" s="30" t="s">
        <v>31</v>
      </c>
      <c r="K35" s="80"/>
    </row>
    <row r="37" spans="1:1">
      <c r="A37" s="29" t="s">
        <v>32</v>
      </c>
    </row>
    <row r="39" spans="1:9">
      <c r="A39" s="31" t="s">
        <v>33</v>
      </c>
      <c r="I39" s="32">
        <f>I27</f>
        <v>55000</v>
      </c>
    </row>
    <row r="40" spans="1:1">
      <c r="A40" s="31" t="s">
        <v>34</v>
      </c>
    </row>
    <row r="41" spans="1:11">
      <c r="A41" s="31" t="s">
        <v>35</v>
      </c>
      <c r="I41" s="32">
        <v>10</v>
      </c>
      <c r="K41" s="33" t="s">
        <v>36</v>
      </c>
    </row>
    <row r="42" spans="1:11">
      <c r="A42" s="31" t="s">
        <v>37</v>
      </c>
      <c r="I42" s="32">
        <f>0.005*I39</f>
        <v>275</v>
      </c>
      <c r="K42" s="33" t="s">
        <v>38</v>
      </c>
    </row>
    <row r="43" spans="1:11">
      <c r="A43" s="31" t="s">
        <v>39</v>
      </c>
      <c r="I43" s="81">
        <v>300</v>
      </c>
      <c r="K43" s="33" t="s">
        <v>40</v>
      </c>
    </row>
    <row r="44" ht="16.5" spans="1:11">
      <c r="A44" s="39" t="s">
        <v>41</v>
      </c>
      <c r="B44" s="39"/>
      <c r="C44" s="39"/>
      <c r="D44" s="39"/>
      <c r="E44" s="39"/>
      <c r="F44" s="39"/>
      <c r="G44" s="39"/>
      <c r="H44" s="39"/>
      <c r="I44" s="82">
        <v>23.78</v>
      </c>
      <c r="K44" s="33" t="s">
        <v>40</v>
      </c>
    </row>
    <row r="45" s="30" customFormat="1" ht="18.75" spans="1:11">
      <c r="A45" s="30" t="s">
        <v>42</v>
      </c>
      <c r="I45" s="83">
        <f>I39-I41-I42-I43-I44</f>
        <v>54391.22</v>
      </c>
      <c r="K45" s="80"/>
    </row>
    <row r="46" spans="1:1">
      <c r="A46" s="31" t="s">
        <v>34</v>
      </c>
    </row>
    <row r="47" ht="16.5" spans="1:9">
      <c r="A47" s="39" t="s">
        <v>43</v>
      </c>
      <c r="B47" s="39"/>
      <c r="C47" s="39"/>
      <c r="D47" s="39"/>
      <c r="E47" s="39"/>
      <c r="F47" s="39"/>
      <c r="G47" s="39"/>
      <c r="H47" s="39"/>
      <c r="I47" s="64">
        <f>D23</f>
        <v>0</v>
      </c>
    </row>
    <row r="48" s="30" customFormat="1" ht="18.75" spans="1:11">
      <c r="A48" s="30" t="s">
        <v>44</v>
      </c>
      <c r="I48" s="83">
        <f>I45-I47</f>
        <v>54391.22</v>
      </c>
      <c r="K48" s="80"/>
    </row>
    <row r="50" s="29" customFormat="1" spans="1:11">
      <c r="A50" s="29" t="s">
        <v>45</v>
      </c>
      <c r="I50" s="84">
        <f>I48/I39</f>
        <v>0.988931272727273</v>
      </c>
      <c r="K50" s="77"/>
    </row>
  </sheetData>
  <sheetProtection password="CC55" sheet="1" objects="1" scenarios="1"/>
  <mergeCells count="23">
    <mergeCell ref="C3:D3"/>
    <mergeCell ref="C5:F5"/>
    <mergeCell ref="C6:F6"/>
    <mergeCell ref="A20:C20"/>
    <mergeCell ref="D20:F20"/>
    <mergeCell ref="G20:H20"/>
    <mergeCell ref="I20:J20"/>
    <mergeCell ref="A21:C21"/>
    <mergeCell ref="D21:F21"/>
    <mergeCell ref="G21:H21"/>
    <mergeCell ref="I21:J21"/>
    <mergeCell ref="A22:C22"/>
    <mergeCell ref="D22:F22"/>
    <mergeCell ref="G22:H22"/>
    <mergeCell ref="I22:J22"/>
    <mergeCell ref="A23:C23"/>
    <mergeCell ref="D23:F23"/>
    <mergeCell ref="G23:H23"/>
    <mergeCell ref="I23:J23"/>
    <mergeCell ref="A18:C19"/>
    <mergeCell ref="D18:F19"/>
    <mergeCell ref="G18:H19"/>
    <mergeCell ref="I18:J19"/>
  </mergeCells>
  <pageMargins left="0.699305555555556" right="0.699305555555556" top="0.75" bottom="0.75" header="0.3" footer="0.3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1"/>
  <sheetViews>
    <sheetView workbookViewId="0">
      <selection activeCell="J107" sqref="J107:J111"/>
    </sheetView>
  </sheetViews>
  <sheetFormatPr defaultColWidth="9" defaultRowHeight="14.25"/>
  <cols>
    <col min="1" max="1" width="16.5666666666667" customWidth="1"/>
    <col min="10" max="10" width="12.1416666666667" customWidth="1"/>
  </cols>
  <sheetData>
    <row r="1" ht="18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ht="19.5" spans="1:10">
      <c r="A2" s="2" t="s">
        <v>46</v>
      </c>
      <c r="B2" s="2"/>
      <c r="C2" s="2"/>
      <c r="D2" s="2"/>
      <c r="E2" s="2"/>
      <c r="F2" s="2"/>
      <c r="G2" s="2"/>
      <c r="H2" s="2"/>
      <c r="I2" s="2"/>
      <c r="J2" s="2"/>
    </row>
    <row r="3" ht="15" spans="1:11">
      <c r="A3" s="3"/>
      <c r="B3" s="3"/>
      <c r="C3" s="3"/>
      <c r="D3" s="3"/>
      <c r="E3" s="3" t="s">
        <v>47</v>
      </c>
      <c r="F3" s="3"/>
      <c r="G3" s="3"/>
      <c r="H3" s="3"/>
      <c r="I3" s="25" t="s">
        <v>48</v>
      </c>
      <c r="J3" s="26">
        <v>0.015</v>
      </c>
      <c r="K3" s="27">
        <f>+J3+100%</f>
        <v>1.015</v>
      </c>
    </row>
    <row r="4" s="19" customFormat="1" ht="22.5" spans="1:10">
      <c r="A4" s="20" t="s">
        <v>49</v>
      </c>
      <c r="B4" s="21">
        <v>0.049</v>
      </c>
      <c r="C4" s="22"/>
      <c r="D4" s="23">
        <v>0.0495</v>
      </c>
      <c r="E4" s="24"/>
      <c r="F4" s="24"/>
      <c r="G4" s="24"/>
      <c r="H4" s="24"/>
      <c r="I4" s="24"/>
      <c r="J4" s="28"/>
    </row>
    <row r="5" ht="21.75" customHeight="1" spans="1:10">
      <c r="A5" s="9" t="s">
        <v>50</v>
      </c>
      <c r="B5" s="10">
        <v>24</v>
      </c>
      <c r="C5" s="10">
        <v>36</v>
      </c>
      <c r="D5" s="10">
        <v>48</v>
      </c>
      <c r="E5" s="10">
        <v>60</v>
      </c>
      <c r="F5" s="10">
        <v>72</v>
      </c>
      <c r="G5" s="10">
        <v>84</v>
      </c>
      <c r="H5" s="10">
        <v>96</v>
      </c>
      <c r="I5" s="10">
        <v>108</v>
      </c>
      <c r="J5" s="10">
        <v>120</v>
      </c>
    </row>
    <row r="6" ht="16.5" customHeight="1" spans="1:10">
      <c r="A6" s="11" t="s">
        <v>51</v>
      </c>
      <c r="B6" s="12">
        <f>+B4/12</f>
        <v>0.00408333333333333</v>
      </c>
      <c r="C6" s="13"/>
      <c r="D6" s="12">
        <f>+D4/12</f>
        <v>0.004125</v>
      </c>
      <c r="E6" s="14"/>
      <c r="F6" s="14"/>
      <c r="G6" s="14"/>
      <c r="H6" s="14"/>
      <c r="I6" s="14"/>
      <c r="J6" s="14"/>
    </row>
    <row r="7" spans="1:10">
      <c r="A7" s="15">
        <v>2000</v>
      </c>
      <c r="B7" s="16">
        <f>((A7*$B$6*$B$5+A7)/$B$5)*$K$3</f>
        <v>92.8725</v>
      </c>
      <c r="C7" s="16">
        <f>((A7*$B$6*$C$5+A7)/$C$5)*$K$3</f>
        <v>64.6780555555555</v>
      </c>
      <c r="D7" s="16">
        <f>((A7*$D$6*$D$5+A7)/$D$5)*$K$3</f>
        <v>50.6654166666667</v>
      </c>
      <c r="E7" s="16">
        <f>((A7*$D$6*$E$5+A7)/$E$5)*$K$3</f>
        <v>42.2070833333333</v>
      </c>
      <c r="F7" s="16">
        <f>((A7*$D$6*$F$5+A7)/$F$5)*$K$3</f>
        <v>36.5681944444444</v>
      </c>
      <c r="G7" s="16">
        <f>((A7*$D$6*$G$5+A7)/$G$5)*$K$3</f>
        <v>32.5404166666667</v>
      </c>
      <c r="H7" s="16">
        <f>((A7*$D$6*$H$5+A7)/$H$5)*$K$3</f>
        <v>29.5195833333333</v>
      </c>
      <c r="I7" s="16">
        <f>((A7*$D$6*$F$5+A7)/$F$5)*$K$3</f>
        <v>36.5681944444444</v>
      </c>
      <c r="J7" s="16">
        <f>((A7*$D$6*$J$5+A7)/$J$5)*$K$3</f>
        <v>25.2904166666667</v>
      </c>
    </row>
    <row r="8" spans="1:10">
      <c r="A8" s="17">
        <v>3000</v>
      </c>
      <c r="B8" s="16">
        <f t="shared" ref="B8:B71" si="0">((A8*$B$6*$B$5+A8)/$B$5)*$K$3</f>
        <v>139.30875</v>
      </c>
      <c r="C8" s="16">
        <f>((A8*$B$6*$C$5+A8)/$C$5)*$K$3</f>
        <v>97.0170833333333</v>
      </c>
      <c r="D8" s="16">
        <f t="shared" ref="D8:D71" si="1">((A8*$D$6*$D$5+A8)/$D$5)*$K$3</f>
        <v>75.998125</v>
      </c>
      <c r="E8" s="16">
        <f t="shared" ref="E8:E71" si="2">((A8*$D$6*$E$5+A8)/$E$5)*$K$3</f>
        <v>63.310625</v>
      </c>
      <c r="F8" s="16">
        <f t="shared" ref="F8:F71" si="3">((A8*$D$6*$F$5+A8)/$F$5)*$K$3</f>
        <v>54.8522916666667</v>
      </c>
      <c r="G8" s="16">
        <f t="shared" ref="G8:G71" si="4">((A8*$D$6*$G$5+A8)/$G$5)*$K$3</f>
        <v>48.810625</v>
      </c>
      <c r="H8" s="16">
        <f t="shared" ref="H8:H71" si="5">((A8*$D$6*$H$5+A8)/$H$5)*$K$3</f>
        <v>44.279375</v>
      </c>
      <c r="I8" s="16">
        <f t="shared" ref="I8:I71" si="6">((A8*$D$6*$F$5+A8)/$F$5)*$K$3</f>
        <v>54.8522916666667</v>
      </c>
      <c r="J8" s="16">
        <f t="shared" ref="J8:J71" si="7">((A8*$D$6*$J$5+A8)/$J$5)*$K$3</f>
        <v>37.935625</v>
      </c>
    </row>
    <row r="9" spans="1:10">
      <c r="A9" s="17">
        <v>4000</v>
      </c>
      <c r="B9" s="16">
        <f t="shared" si="0"/>
        <v>185.745</v>
      </c>
      <c r="C9" s="16">
        <f t="shared" ref="C9:C13" si="8">((A9*$B$6*$C$5+A9)/$C$5)*$K$3</f>
        <v>129.356111111111</v>
      </c>
      <c r="D9" s="16">
        <f t="shared" si="1"/>
        <v>101.330833333333</v>
      </c>
      <c r="E9" s="16">
        <f t="shared" si="2"/>
        <v>84.4141666666667</v>
      </c>
      <c r="F9" s="16">
        <f t="shared" si="3"/>
        <v>73.1363888888889</v>
      </c>
      <c r="G9" s="16">
        <f t="shared" si="4"/>
        <v>65.0808333333333</v>
      </c>
      <c r="H9" s="16">
        <f t="shared" si="5"/>
        <v>59.0391666666667</v>
      </c>
      <c r="I9" s="16">
        <f t="shared" si="6"/>
        <v>73.1363888888889</v>
      </c>
      <c r="J9" s="16">
        <f t="shared" si="7"/>
        <v>50.5808333333333</v>
      </c>
    </row>
    <row r="10" spans="1:10">
      <c r="A10" s="17">
        <v>5000</v>
      </c>
      <c r="B10" s="16">
        <f t="shared" si="0"/>
        <v>232.18125</v>
      </c>
      <c r="C10" s="16">
        <f t="shared" si="8"/>
        <v>161.695138888889</v>
      </c>
      <c r="D10" s="16">
        <f t="shared" si="1"/>
        <v>126.663541666667</v>
      </c>
      <c r="E10" s="16">
        <f t="shared" si="2"/>
        <v>105.517708333333</v>
      </c>
      <c r="F10" s="16">
        <f t="shared" si="3"/>
        <v>91.4204861111111</v>
      </c>
      <c r="G10" s="16">
        <f t="shared" si="4"/>
        <v>81.3510416666667</v>
      </c>
      <c r="H10" s="16">
        <f t="shared" si="5"/>
        <v>73.7989583333333</v>
      </c>
      <c r="I10" s="16">
        <f t="shared" si="6"/>
        <v>91.4204861111111</v>
      </c>
      <c r="J10" s="16">
        <f t="shared" si="7"/>
        <v>63.2260416666667</v>
      </c>
    </row>
    <row r="11" spans="1:10">
      <c r="A11" s="17">
        <v>6000</v>
      </c>
      <c r="B11" s="16">
        <f t="shared" si="0"/>
        <v>278.6175</v>
      </c>
      <c r="C11" s="16">
        <f t="shared" si="8"/>
        <v>194.034166666667</v>
      </c>
      <c r="D11" s="16">
        <f t="shared" si="1"/>
        <v>151.99625</v>
      </c>
      <c r="E11" s="16">
        <f t="shared" si="2"/>
        <v>126.62125</v>
      </c>
      <c r="F11" s="16">
        <f t="shared" si="3"/>
        <v>109.704583333333</v>
      </c>
      <c r="G11" s="16">
        <f t="shared" si="4"/>
        <v>97.62125</v>
      </c>
      <c r="H11" s="16">
        <f t="shared" si="5"/>
        <v>88.55875</v>
      </c>
      <c r="I11" s="16">
        <f t="shared" si="6"/>
        <v>109.704583333333</v>
      </c>
      <c r="J11" s="16">
        <f t="shared" si="7"/>
        <v>75.87125</v>
      </c>
    </row>
    <row r="12" spans="1:10">
      <c r="A12" s="17">
        <v>7000</v>
      </c>
      <c r="B12" s="16">
        <f t="shared" si="0"/>
        <v>325.05375</v>
      </c>
      <c r="C12" s="16">
        <f t="shared" si="8"/>
        <v>226.373194444444</v>
      </c>
      <c r="D12" s="16">
        <f t="shared" si="1"/>
        <v>177.328958333333</v>
      </c>
      <c r="E12" s="16">
        <f t="shared" si="2"/>
        <v>147.724791666667</v>
      </c>
      <c r="F12" s="16">
        <f t="shared" si="3"/>
        <v>127.988680555556</v>
      </c>
      <c r="G12" s="16">
        <f t="shared" si="4"/>
        <v>113.891458333333</v>
      </c>
      <c r="H12" s="16">
        <f t="shared" si="5"/>
        <v>103.318541666667</v>
      </c>
      <c r="I12" s="16">
        <f t="shared" si="6"/>
        <v>127.988680555556</v>
      </c>
      <c r="J12" s="16">
        <f t="shared" si="7"/>
        <v>88.5164583333333</v>
      </c>
    </row>
    <row r="13" spans="1:10">
      <c r="A13" s="17">
        <v>8000</v>
      </c>
      <c r="B13" s="16">
        <f t="shared" si="0"/>
        <v>371.49</v>
      </c>
      <c r="C13" s="16">
        <f t="shared" si="8"/>
        <v>258.712222222222</v>
      </c>
      <c r="D13" s="16">
        <f t="shared" si="1"/>
        <v>202.661666666667</v>
      </c>
      <c r="E13" s="16">
        <f t="shared" si="2"/>
        <v>168.828333333333</v>
      </c>
      <c r="F13" s="16">
        <f t="shared" si="3"/>
        <v>146.272777777778</v>
      </c>
      <c r="G13" s="16">
        <f t="shared" si="4"/>
        <v>130.161666666667</v>
      </c>
      <c r="H13" s="16">
        <f t="shared" si="5"/>
        <v>118.078333333333</v>
      </c>
      <c r="I13" s="16">
        <f t="shared" si="6"/>
        <v>146.272777777778</v>
      </c>
      <c r="J13" s="16">
        <f t="shared" si="7"/>
        <v>101.161666666667</v>
      </c>
    </row>
    <row r="14" spans="1:10">
      <c r="A14" s="17">
        <v>9000</v>
      </c>
      <c r="B14" s="16">
        <f t="shared" si="0"/>
        <v>417.92625</v>
      </c>
      <c r="C14" s="16">
        <f t="shared" ref="C14:C77" si="9">((A14*$B$6*$C$5+A14)/$C$5)*$K$3</f>
        <v>291.05125</v>
      </c>
      <c r="D14" s="16">
        <f t="shared" si="1"/>
        <v>227.994375</v>
      </c>
      <c r="E14" s="16">
        <f t="shared" si="2"/>
        <v>189.931875</v>
      </c>
      <c r="F14" s="16">
        <f t="shared" si="3"/>
        <v>164.556875</v>
      </c>
      <c r="G14" s="16">
        <f t="shared" si="4"/>
        <v>146.431875</v>
      </c>
      <c r="H14" s="16">
        <f t="shared" si="5"/>
        <v>132.838125</v>
      </c>
      <c r="I14" s="16">
        <f t="shared" si="6"/>
        <v>164.556875</v>
      </c>
      <c r="J14" s="16">
        <f t="shared" si="7"/>
        <v>113.806875</v>
      </c>
    </row>
    <row r="15" spans="1:10">
      <c r="A15" s="17">
        <v>10000</v>
      </c>
      <c r="B15" s="16">
        <f t="shared" si="0"/>
        <v>464.3625</v>
      </c>
      <c r="C15" s="16">
        <f t="shared" si="9"/>
        <v>323.390277777778</v>
      </c>
      <c r="D15" s="16">
        <f t="shared" si="1"/>
        <v>253.327083333333</v>
      </c>
      <c r="E15" s="16">
        <f t="shared" si="2"/>
        <v>211.035416666667</v>
      </c>
      <c r="F15" s="16">
        <f t="shared" si="3"/>
        <v>182.840972222222</v>
      </c>
      <c r="G15" s="16">
        <f t="shared" si="4"/>
        <v>162.702083333333</v>
      </c>
      <c r="H15" s="16">
        <f t="shared" si="5"/>
        <v>147.597916666667</v>
      </c>
      <c r="I15" s="16">
        <f t="shared" si="6"/>
        <v>182.840972222222</v>
      </c>
      <c r="J15" s="16">
        <f t="shared" si="7"/>
        <v>126.452083333333</v>
      </c>
    </row>
    <row r="16" spans="1:10">
      <c r="A16" s="17">
        <v>11000</v>
      </c>
      <c r="B16" s="16">
        <f t="shared" si="0"/>
        <v>510.79875</v>
      </c>
      <c r="C16" s="16">
        <f t="shared" si="9"/>
        <v>355.729305555556</v>
      </c>
      <c r="D16" s="16">
        <f t="shared" si="1"/>
        <v>278.659791666667</v>
      </c>
      <c r="E16" s="16">
        <f t="shared" si="2"/>
        <v>232.138958333333</v>
      </c>
      <c r="F16" s="16">
        <f t="shared" si="3"/>
        <v>201.125069444444</v>
      </c>
      <c r="G16" s="16">
        <f t="shared" si="4"/>
        <v>178.972291666667</v>
      </c>
      <c r="H16" s="16">
        <f t="shared" si="5"/>
        <v>162.357708333333</v>
      </c>
      <c r="I16" s="16">
        <f t="shared" si="6"/>
        <v>201.125069444444</v>
      </c>
      <c r="J16" s="16">
        <f t="shared" si="7"/>
        <v>139.097291666667</v>
      </c>
    </row>
    <row r="17" spans="1:10">
      <c r="A17" s="17">
        <v>12000</v>
      </c>
      <c r="B17" s="16">
        <f t="shared" si="0"/>
        <v>557.235</v>
      </c>
      <c r="C17" s="16">
        <f t="shared" si="9"/>
        <v>388.068333333333</v>
      </c>
      <c r="D17" s="16">
        <f t="shared" si="1"/>
        <v>303.9925</v>
      </c>
      <c r="E17" s="16">
        <f t="shared" si="2"/>
        <v>253.2425</v>
      </c>
      <c r="F17" s="16">
        <f t="shared" si="3"/>
        <v>219.409166666667</v>
      </c>
      <c r="G17" s="16">
        <f t="shared" si="4"/>
        <v>195.2425</v>
      </c>
      <c r="H17" s="16">
        <f t="shared" si="5"/>
        <v>177.1175</v>
      </c>
      <c r="I17" s="16">
        <f t="shared" si="6"/>
        <v>219.409166666667</v>
      </c>
      <c r="J17" s="16">
        <f t="shared" si="7"/>
        <v>151.7425</v>
      </c>
    </row>
    <row r="18" spans="1:10">
      <c r="A18" s="17">
        <v>13000</v>
      </c>
      <c r="B18" s="16">
        <f t="shared" si="0"/>
        <v>603.67125</v>
      </c>
      <c r="C18" s="16">
        <f t="shared" si="9"/>
        <v>420.407361111111</v>
      </c>
      <c r="D18" s="16">
        <f t="shared" si="1"/>
        <v>329.325208333333</v>
      </c>
      <c r="E18" s="16">
        <f t="shared" si="2"/>
        <v>274.346041666667</v>
      </c>
      <c r="F18" s="16">
        <f t="shared" si="3"/>
        <v>237.693263888889</v>
      </c>
      <c r="G18" s="16">
        <f t="shared" si="4"/>
        <v>211.512708333333</v>
      </c>
      <c r="H18" s="16">
        <f t="shared" si="5"/>
        <v>191.877291666667</v>
      </c>
      <c r="I18" s="16">
        <f t="shared" si="6"/>
        <v>237.693263888889</v>
      </c>
      <c r="J18" s="16">
        <f t="shared" si="7"/>
        <v>164.387708333333</v>
      </c>
    </row>
    <row r="19" spans="1:10">
      <c r="A19" s="17">
        <v>14000</v>
      </c>
      <c r="B19" s="16">
        <f t="shared" si="0"/>
        <v>650.1075</v>
      </c>
      <c r="C19" s="16">
        <f t="shared" si="9"/>
        <v>452.746388888889</v>
      </c>
      <c r="D19" s="16">
        <f t="shared" si="1"/>
        <v>354.657916666667</v>
      </c>
      <c r="E19" s="16">
        <f t="shared" si="2"/>
        <v>295.449583333333</v>
      </c>
      <c r="F19" s="16">
        <f t="shared" si="3"/>
        <v>255.977361111111</v>
      </c>
      <c r="G19" s="16">
        <f t="shared" si="4"/>
        <v>227.782916666667</v>
      </c>
      <c r="H19" s="16">
        <f t="shared" si="5"/>
        <v>206.637083333333</v>
      </c>
      <c r="I19" s="16">
        <f t="shared" si="6"/>
        <v>255.977361111111</v>
      </c>
      <c r="J19" s="16">
        <f t="shared" si="7"/>
        <v>177.032916666667</v>
      </c>
    </row>
    <row r="20" spans="1:10">
      <c r="A20" s="17">
        <v>15000</v>
      </c>
      <c r="B20" s="16">
        <f t="shared" si="0"/>
        <v>696.54375</v>
      </c>
      <c r="C20" s="16">
        <f t="shared" si="9"/>
        <v>485.085416666667</v>
      </c>
      <c r="D20" s="16">
        <f t="shared" si="1"/>
        <v>379.990625</v>
      </c>
      <c r="E20" s="16">
        <f t="shared" si="2"/>
        <v>316.553125</v>
      </c>
      <c r="F20" s="16">
        <f t="shared" si="3"/>
        <v>274.261458333333</v>
      </c>
      <c r="G20" s="16">
        <f t="shared" si="4"/>
        <v>244.053125</v>
      </c>
      <c r="H20" s="16">
        <f t="shared" si="5"/>
        <v>221.396875</v>
      </c>
      <c r="I20" s="16">
        <f t="shared" si="6"/>
        <v>274.261458333333</v>
      </c>
      <c r="J20" s="16">
        <f t="shared" si="7"/>
        <v>189.678125</v>
      </c>
    </row>
    <row r="21" spans="1:10">
      <c r="A21" s="17">
        <v>16000</v>
      </c>
      <c r="B21" s="16">
        <f t="shared" si="0"/>
        <v>742.98</v>
      </c>
      <c r="C21" s="16">
        <f t="shared" si="9"/>
        <v>517.424444444444</v>
      </c>
      <c r="D21" s="16">
        <f t="shared" si="1"/>
        <v>405.323333333333</v>
      </c>
      <c r="E21" s="16">
        <f t="shared" si="2"/>
        <v>337.656666666667</v>
      </c>
      <c r="F21" s="16">
        <f t="shared" si="3"/>
        <v>292.545555555556</v>
      </c>
      <c r="G21" s="16">
        <f t="shared" si="4"/>
        <v>260.323333333333</v>
      </c>
      <c r="H21" s="16">
        <f t="shared" si="5"/>
        <v>236.156666666667</v>
      </c>
      <c r="I21" s="16">
        <f t="shared" si="6"/>
        <v>292.545555555556</v>
      </c>
      <c r="J21" s="16">
        <f t="shared" si="7"/>
        <v>202.323333333333</v>
      </c>
    </row>
    <row r="22" spans="1:10">
      <c r="A22" s="17">
        <v>17000</v>
      </c>
      <c r="B22" s="16">
        <f t="shared" si="0"/>
        <v>789.41625</v>
      </c>
      <c r="C22" s="16">
        <f t="shared" si="9"/>
        <v>549.763472222222</v>
      </c>
      <c r="D22" s="16">
        <f t="shared" si="1"/>
        <v>430.656041666667</v>
      </c>
      <c r="E22" s="16">
        <f t="shared" si="2"/>
        <v>358.760208333333</v>
      </c>
      <c r="F22" s="16">
        <f t="shared" si="3"/>
        <v>310.829652777778</v>
      </c>
      <c r="G22" s="16">
        <f t="shared" si="4"/>
        <v>276.593541666667</v>
      </c>
      <c r="H22" s="16">
        <f t="shared" si="5"/>
        <v>250.916458333333</v>
      </c>
      <c r="I22" s="16">
        <f t="shared" si="6"/>
        <v>310.829652777778</v>
      </c>
      <c r="J22" s="16">
        <f t="shared" si="7"/>
        <v>214.968541666667</v>
      </c>
    </row>
    <row r="23" spans="1:10">
      <c r="A23" s="17">
        <v>18000</v>
      </c>
      <c r="B23" s="16">
        <f t="shared" si="0"/>
        <v>835.8525</v>
      </c>
      <c r="C23" s="16">
        <f t="shared" si="9"/>
        <v>582.1025</v>
      </c>
      <c r="D23" s="16">
        <f t="shared" si="1"/>
        <v>455.98875</v>
      </c>
      <c r="E23" s="16">
        <f t="shared" si="2"/>
        <v>379.86375</v>
      </c>
      <c r="F23" s="16">
        <f t="shared" si="3"/>
        <v>329.11375</v>
      </c>
      <c r="G23" s="16">
        <f t="shared" si="4"/>
        <v>292.86375</v>
      </c>
      <c r="H23" s="16">
        <f t="shared" si="5"/>
        <v>265.67625</v>
      </c>
      <c r="I23" s="16">
        <f t="shared" si="6"/>
        <v>329.11375</v>
      </c>
      <c r="J23" s="16">
        <f t="shared" si="7"/>
        <v>227.61375</v>
      </c>
    </row>
    <row r="24" spans="1:10">
      <c r="A24" s="17">
        <v>19000</v>
      </c>
      <c r="B24" s="16">
        <f t="shared" si="0"/>
        <v>882.28875</v>
      </c>
      <c r="C24" s="16">
        <f t="shared" si="9"/>
        <v>614.441527777778</v>
      </c>
      <c r="D24" s="16">
        <f t="shared" si="1"/>
        <v>481.321458333333</v>
      </c>
      <c r="E24" s="16">
        <f t="shared" si="2"/>
        <v>400.967291666667</v>
      </c>
      <c r="F24" s="16">
        <f t="shared" si="3"/>
        <v>347.397847222222</v>
      </c>
      <c r="G24" s="16">
        <f t="shared" si="4"/>
        <v>309.133958333333</v>
      </c>
      <c r="H24" s="16">
        <f t="shared" si="5"/>
        <v>280.436041666667</v>
      </c>
      <c r="I24" s="16">
        <f t="shared" si="6"/>
        <v>347.397847222222</v>
      </c>
      <c r="J24" s="16">
        <f t="shared" si="7"/>
        <v>240.258958333333</v>
      </c>
    </row>
    <row r="25" spans="1:10">
      <c r="A25" s="17">
        <v>20000</v>
      </c>
      <c r="B25" s="16">
        <f t="shared" si="0"/>
        <v>928.725</v>
      </c>
      <c r="C25" s="16">
        <f t="shared" si="9"/>
        <v>646.780555555555</v>
      </c>
      <c r="D25" s="16">
        <f t="shared" si="1"/>
        <v>506.654166666667</v>
      </c>
      <c r="E25" s="16">
        <f t="shared" si="2"/>
        <v>422.070833333333</v>
      </c>
      <c r="F25" s="16">
        <f t="shared" si="3"/>
        <v>365.681944444444</v>
      </c>
      <c r="G25" s="16">
        <f t="shared" si="4"/>
        <v>325.404166666667</v>
      </c>
      <c r="H25" s="16">
        <f t="shared" si="5"/>
        <v>295.195833333333</v>
      </c>
      <c r="I25" s="16">
        <f t="shared" si="6"/>
        <v>365.681944444444</v>
      </c>
      <c r="J25" s="16">
        <f t="shared" si="7"/>
        <v>252.904166666667</v>
      </c>
    </row>
    <row r="26" spans="1:10">
      <c r="A26" s="17">
        <f>+A25+1000</f>
        <v>21000</v>
      </c>
      <c r="B26" s="16">
        <f t="shared" si="0"/>
        <v>975.16125</v>
      </c>
      <c r="C26" s="16">
        <f t="shared" si="9"/>
        <v>679.119583333333</v>
      </c>
      <c r="D26" s="16">
        <f t="shared" si="1"/>
        <v>531.986875</v>
      </c>
      <c r="E26" s="16">
        <f t="shared" si="2"/>
        <v>443.174375</v>
      </c>
      <c r="F26" s="16">
        <f t="shared" si="3"/>
        <v>383.966041666667</v>
      </c>
      <c r="G26" s="16">
        <f t="shared" si="4"/>
        <v>341.674375</v>
      </c>
      <c r="H26" s="16">
        <f t="shared" si="5"/>
        <v>309.955625</v>
      </c>
      <c r="I26" s="16">
        <f t="shared" si="6"/>
        <v>383.966041666667</v>
      </c>
      <c r="J26" s="16">
        <f t="shared" si="7"/>
        <v>265.549375</v>
      </c>
    </row>
    <row r="27" spans="1:10">
      <c r="A27" s="17">
        <f t="shared" ref="A27:A90" si="10">+A26+1000</f>
        <v>22000</v>
      </c>
      <c r="B27" s="16">
        <f t="shared" si="0"/>
        <v>1021.5975</v>
      </c>
      <c r="C27" s="16">
        <f t="shared" si="9"/>
        <v>711.458611111111</v>
      </c>
      <c r="D27" s="16">
        <f t="shared" si="1"/>
        <v>557.319583333333</v>
      </c>
      <c r="E27" s="16">
        <f t="shared" si="2"/>
        <v>464.277916666667</v>
      </c>
      <c r="F27" s="16">
        <f t="shared" si="3"/>
        <v>402.250138888889</v>
      </c>
      <c r="G27" s="16">
        <f t="shared" si="4"/>
        <v>357.944583333333</v>
      </c>
      <c r="H27" s="16">
        <f t="shared" si="5"/>
        <v>324.715416666667</v>
      </c>
      <c r="I27" s="16">
        <f t="shared" si="6"/>
        <v>402.250138888889</v>
      </c>
      <c r="J27" s="16">
        <f t="shared" si="7"/>
        <v>278.194583333333</v>
      </c>
    </row>
    <row r="28" spans="1:10">
      <c r="A28" s="17">
        <f t="shared" si="10"/>
        <v>23000</v>
      </c>
      <c r="B28" s="16">
        <f t="shared" si="0"/>
        <v>1068.03375</v>
      </c>
      <c r="C28" s="16">
        <f t="shared" si="9"/>
        <v>743.797638888889</v>
      </c>
      <c r="D28" s="16">
        <f t="shared" si="1"/>
        <v>582.652291666667</v>
      </c>
      <c r="E28" s="16">
        <f t="shared" si="2"/>
        <v>485.381458333333</v>
      </c>
      <c r="F28" s="16">
        <f t="shared" si="3"/>
        <v>420.534236111111</v>
      </c>
      <c r="G28" s="16">
        <f t="shared" si="4"/>
        <v>374.214791666667</v>
      </c>
      <c r="H28" s="16">
        <f t="shared" si="5"/>
        <v>339.475208333333</v>
      </c>
      <c r="I28" s="16">
        <f t="shared" si="6"/>
        <v>420.534236111111</v>
      </c>
      <c r="J28" s="16">
        <f t="shared" si="7"/>
        <v>290.839791666667</v>
      </c>
    </row>
    <row r="29" spans="1:10">
      <c r="A29" s="17">
        <f t="shared" si="10"/>
        <v>24000</v>
      </c>
      <c r="B29" s="16">
        <f t="shared" si="0"/>
        <v>1114.47</v>
      </c>
      <c r="C29" s="16">
        <f t="shared" si="9"/>
        <v>776.136666666667</v>
      </c>
      <c r="D29" s="16">
        <f t="shared" si="1"/>
        <v>607.985</v>
      </c>
      <c r="E29" s="16">
        <f t="shared" si="2"/>
        <v>506.485</v>
      </c>
      <c r="F29" s="16">
        <f t="shared" si="3"/>
        <v>438.818333333333</v>
      </c>
      <c r="G29" s="16">
        <f t="shared" si="4"/>
        <v>390.485</v>
      </c>
      <c r="H29" s="16">
        <f t="shared" si="5"/>
        <v>354.235</v>
      </c>
      <c r="I29" s="16">
        <f t="shared" si="6"/>
        <v>438.818333333333</v>
      </c>
      <c r="J29" s="16">
        <f t="shared" si="7"/>
        <v>303.485</v>
      </c>
    </row>
    <row r="30" spans="1:10">
      <c r="A30" s="17">
        <f t="shared" si="10"/>
        <v>25000</v>
      </c>
      <c r="B30" s="16">
        <f t="shared" si="0"/>
        <v>1160.90625</v>
      </c>
      <c r="C30" s="16">
        <f t="shared" si="9"/>
        <v>808.475694444444</v>
      </c>
      <c r="D30" s="16">
        <f t="shared" si="1"/>
        <v>633.317708333333</v>
      </c>
      <c r="E30" s="16">
        <f t="shared" si="2"/>
        <v>527.588541666667</v>
      </c>
      <c r="F30" s="16">
        <f t="shared" si="3"/>
        <v>457.102430555556</v>
      </c>
      <c r="G30" s="16">
        <f t="shared" si="4"/>
        <v>406.755208333333</v>
      </c>
      <c r="H30" s="16">
        <f t="shared" si="5"/>
        <v>368.994791666667</v>
      </c>
      <c r="I30" s="16">
        <f t="shared" si="6"/>
        <v>457.102430555556</v>
      </c>
      <c r="J30" s="16">
        <f t="shared" si="7"/>
        <v>316.130208333333</v>
      </c>
    </row>
    <row r="31" spans="1:10">
      <c r="A31" s="17">
        <f t="shared" si="10"/>
        <v>26000</v>
      </c>
      <c r="B31" s="16">
        <f t="shared" si="0"/>
        <v>1207.3425</v>
      </c>
      <c r="C31" s="16">
        <f t="shared" si="9"/>
        <v>840.814722222222</v>
      </c>
      <c r="D31" s="16">
        <f t="shared" si="1"/>
        <v>658.650416666667</v>
      </c>
      <c r="E31" s="16">
        <f t="shared" si="2"/>
        <v>548.692083333333</v>
      </c>
      <c r="F31" s="16">
        <f t="shared" si="3"/>
        <v>475.386527777778</v>
      </c>
      <c r="G31" s="16">
        <f t="shared" si="4"/>
        <v>423.025416666667</v>
      </c>
      <c r="H31" s="16">
        <f t="shared" si="5"/>
        <v>383.754583333333</v>
      </c>
      <c r="I31" s="16">
        <f t="shared" si="6"/>
        <v>475.386527777778</v>
      </c>
      <c r="J31" s="16">
        <f t="shared" si="7"/>
        <v>328.775416666667</v>
      </c>
    </row>
    <row r="32" spans="1:10">
      <c r="A32" s="17">
        <f t="shared" si="10"/>
        <v>27000</v>
      </c>
      <c r="B32" s="16">
        <f t="shared" si="0"/>
        <v>1253.77875</v>
      </c>
      <c r="C32" s="16">
        <f t="shared" si="9"/>
        <v>873.15375</v>
      </c>
      <c r="D32" s="16">
        <f t="shared" si="1"/>
        <v>683.983125</v>
      </c>
      <c r="E32" s="16">
        <f t="shared" si="2"/>
        <v>569.795625</v>
      </c>
      <c r="F32" s="16">
        <f t="shared" si="3"/>
        <v>493.670625</v>
      </c>
      <c r="G32" s="16">
        <f t="shared" si="4"/>
        <v>439.295625</v>
      </c>
      <c r="H32" s="16">
        <f t="shared" si="5"/>
        <v>398.514375</v>
      </c>
      <c r="I32" s="16">
        <f t="shared" si="6"/>
        <v>493.670625</v>
      </c>
      <c r="J32" s="16">
        <f t="shared" si="7"/>
        <v>341.420625</v>
      </c>
    </row>
    <row r="33" spans="1:10">
      <c r="A33" s="17">
        <f t="shared" si="10"/>
        <v>28000</v>
      </c>
      <c r="B33" s="16">
        <f t="shared" si="0"/>
        <v>1300.215</v>
      </c>
      <c r="C33" s="16">
        <f t="shared" si="9"/>
        <v>905.492777777778</v>
      </c>
      <c r="D33" s="16">
        <f t="shared" si="1"/>
        <v>709.315833333333</v>
      </c>
      <c r="E33" s="16">
        <f t="shared" si="2"/>
        <v>590.899166666667</v>
      </c>
      <c r="F33" s="16">
        <f t="shared" si="3"/>
        <v>511.954722222222</v>
      </c>
      <c r="G33" s="16">
        <f t="shared" si="4"/>
        <v>455.565833333333</v>
      </c>
      <c r="H33" s="16">
        <f t="shared" si="5"/>
        <v>413.274166666667</v>
      </c>
      <c r="I33" s="16">
        <f t="shared" si="6"/>
        <v>511.954722222222</v>
      </c>
      <c r="J33" s="16">
        <f t="shared" si="7"/>
        <v>354.065833333333</v>
      </c>
    </row>
    <row r="34" spans="1:10">
      <c r="A34" s="17">
        <f t="shared" si="10"/>
        <v>29000</v>
      </c>
      <c r="B34" s="16">
        <f t="shared" si="0"/>
        <v>1346.65125</v>
      </c>
      <c r="C34" s="16">
        <f t="shared" si="9"/>
        <v>937.831805555555</v>
      </c>
      <c r="D34" s="16">
        <f t="shared" si="1"/>
        <v>734.648541666667</v>
      </c>
      <c r="E34" s="16">
        <f t="shared" si="2"/>
        <v>612.002708333333</v>
      </c>
      <c r="F34" s="16">
        <f t="shared" si="3"/>
        <v>530.238819444444</v>
      </c>
      <c r="G34" s="16">
        <f t="shared" si="4"/>
        <v>471.836041666667</v>
      </c>
      <c r="H34" s="16">
        <f t="shared" si="5"/>
        <v>428.033958333333</v>
      </c>
      <c r="I34" s="16">
        <f t="shared" si="6"/>
        <v>530.238819444444</v>
      </c>
      <c r="J34" s="16">
        <f t="shared" si="7"/>
        <v>366.711041666667</v>
      </c>
    </row>
    <row r="35" spans="1:10">
      <c r="A35" s="17">
        <f t="shared" si="10"/>
        <v>30000</v>
      </c>
      <c r="B35" s="16">
        <f t="shared" si="0"/>
        <v>1393.0875</v>
      </c>
      <c r="C35" s="16">
        <f t="shared" si="9"/>
        <v>970.170833333333</v>
      </c>
      <c r="D35" s="16">
        <f t="shared" si="1"/>
        <v>759.98125</v>
      </c>
      <c r="E35" s="16">
        <f t="shared" si="2"/>
        <v>633.10625</v>
      </c>
      <c r="F35" s="16">
        <f t="shared" si="3"/>
        <v>548.522916666667</v>
      </c>
      <c r="G35" s="16">
        <f t="shared" si="4"/>
        <v>488.10625</v>
      </c>
      <c r="H35" s="16">
        <f t="shared" si="5"/>
        <v>442.79375</v>
      </c>
      <c r="I35" s="16">
        <f t="shared" si="6"/>
        <v>548.522916666667</v>
      </c>
      <c r="J35" s="16">
        <f t="shared" si="7"/>
        <v>379.35625</v>
      </c>
    </row>
    <row r="36" spans="1:10">
      <c r="A36" s="17">
        <f t="shared" si="10"/>
        <v>31000</v>
      </c>
      <c r="B36" s="16">
        <f t="shared" si="0"/>
        <v>1439.52375</v>
      </c>
      <c r="C36" s="16">
        <f t="shared" si="9"/>
        <v>1002.50986111111</v>
      </c>
      <c r="D36" s="16">
        <f t="shared" si="1"/>
        <v>785.313958333333</v>
      </c>
      <c r="E36" s="16">
        <f t="shared" si="2"/>
        <v>654.209791666667</v>
      </c>
      <c r="F36" s="16">
        <f t="shared" si="3"/>
        <v>566.807013888889</v>
      </c>
      <c r="G36" s="16">
        <f t="shared" si="4"/>
        <v>504.376458333333</v>
      </c>
      <c r="H36" s="16">
        <f t="shared" si="5"/>
        <v>457.553541666667</v>
      </c>
      <c r="I36" s="16">
        <f t="shared" si="6"/>
        <v>566.807013888889</v>
      </c>
      <c r="J36" s="16">
        <f t="shared" si="7"/>
        <v>392.001458333333</v>
      </c>
    </row>
    <row r="37" spans="1:10">
      <c r="A37" s="17">
        <f t="shared" si="10"/>
        <v>32000</v>
      </c>
      <c r="B37" s="16">
        <f t="shared" si="0"/>
        <v>1485.96</v>
      </c>
      <c r="C37" s="16">
        <f t="shared" si="9"/>
        <v>1034.84888888889</v>
      </c>
      <c r="D37" s="16">
        <f t="shared" si="1"/>
        <v>810.646666666667</v>
      </c>
      <c r="E37" s="16">
        <f t="shared" si="2"/>
        <v>675.313333333333</v>
      </c>
      <c r="F37" s="16">
        <f t="shared" si="3"/>
        <v>585.091111111111</v>
      </c>
      <c r="G37" s="16">
        <f t="shared" si="4"/>
        <v>520.646666666667</v>
      </c>
      <c r="H37" s="16">
        <f t="shared" si="5"/>
        <v>472.313333333333</v>
      </c>
      <c r="I37" s="16">
        <f t="shared" si="6"/>
        <v>585.091111111111</v>
      </c>
      <c r="J37" s="16">
        <f t="shared" si="7"/>
        <v>404.646666666667</v>
      </c>
    </row>
    <row r="38" spans="1:10">
      <c r="A38" s="17">
        <f t="shared" si="10"/>
        <v>33000</v>
      </c>
      <c r="B38" s="16">
        <f t="shared" si="0"/>
        <v>1532.39625</v>
      </c>
      <c r="C38" s="16">
        <f t="shared" si="9"/>
        <v>1067.18791666667</v>
      </c>
      <c r="D38" s="16">
        <f t="shared" si="1"/>
        <v>835.979375</v>
      </c>
      <c r="E38" s="16">
        <f t="shared" si="2"/>
        <v>696.416875</v>
      </c>
      <c r="F38" s="16">
        <f t="shared" si="3"/>
        <v>603.375208333333</v>
      </c>
      <c r="G38" s="16">
        <f t="shared" si="4"/>
        <v>536.916875</v>
      </c>
      <c r="H38" s="16">
        <f t="shared" si="5"/>
        <v>487.073125</v>
      </c>
      <c r="I38" s="16">
        <f t="shared" si="6"/>
        <v>603.375208333333</v>
      </c>
      <c r="J38" s="16">
        <f t="shared" si="7"/>
        <v>417.291875</v>
      </c>
    </row>
    <row r="39" spans="1:10">
      <c r="A39" s="17">
        <f t="shared" si="10"/>
        <v>34000</v>
      </c>
      <c r="B39" s="16">
        <f t="shared" si="0"/>
        <v>1578.8325</v>
      </c>
      <c r="C39" s="16">
        <f t="shared" si="9"/>
        <v>1099.52694444444</v>
      </c>
      <c r="D39" s="16">
        <f t="shared" si="1"/>
        <v>861.312083333333</v>
      </c>
      <c r="E39" s="16">
        <f t="shared" si="2"/>
        <v>717.520416666667</v>
      </c>
      <c r="F39" s="16">
        <f t="shared" si="3"/>
        <v>621.659305555555</v>
      </c>
      <c r="G39" s="16">
        <f t="shared" si="4"/>
        <v>553.187083333333</v>
      </c>
      <c r="H39" s="16">
        <f t="shared" si="5"/>
        <v>501.832916666667</v>
      </c>
      <c r="I39" s="16">
        <f t="shared" si="6"/>
        <v>621.659305555555</v>
      </c>
      <c r="J39" s="16">
        <f t="shared" si="7"/>
        <v>429.937083333333</v>
      </c>
    </row>
    <row r="40" spans="1:10">
      <c r="A40" s="17">
        <f t="shared" si="10"/>
        <v>35000</v>
      </c>
      <c r="B40" s="16">
        <f t="shared" si="0"/>
        <v>1625.26875</v>
      </c>
      <c r="C40" s="16">
        <f t="shared" si="9"/>
        <v>1131.86597222222</v>
      </c>
      <c r="D40" s="16">
        <f t="shared" si="1"/>
        <v>886.644791666666</v>
      </c>
      <c r="E40" s="16">
        <f t="shared" si="2"/>
        <v>738.623958333333</v>
      </c>
      <c r="F40" s="16">
        <f t="shared" si="3"/>
        <v>639.943402777778</v>
      </c>
      <c r="G40" s="16">
        <f t="shared" si="4"/>
        <v>569.457291666667</v>
      </c>
      <c r="H40" s="16">
        <f t="shared" si="5"/>
        <v>516.592708333333</v>
      </c>
      <c r="I40" s="16">
        <f t="shared" si="6"/>
        <v>639.943402777778</v>
      </c>
      <c r="J40" s="16">
        <f t="shared" si="7"/>
        <v>442.582291666667</v>
      </c>
    </row>
    <row r="41" spans="1:10">
      <c r="A41" s="17">
        <f t="shared" si="10"/>
        <v>36000</v>
      </c>
      <c r="B41" s="16">
        <f t="shared" si="0"/>
        <v>1671.705</v>
      </c>
      <c r="C41" s="16">
        <f t="shared" si="9"/>
        <v>1164.205</v>
      </c>
      <c r="D41" s="16">
        <f t="shared" si="1"/>
        <v>911.9775</v>
      </c>
      <c r="E41" s="16">
        <f t="shared" si="2"/>
        <v>759.7275</v>
      </c>
      <c r="F41" s="16">
        <f t="shared" si="3"/>
        <v>658.2275</v>
      </c>
      <c r="G41" s="16">
        <f t="shared" si="4"/>
        <v>585.7275</v>
      </c>
      <c r="H41" s="16">
        <f t="shared" si="5"/>
        <v>531.3525</v>
      </c>
      <c r="I41" s="16">
        <f t="shared" si="6"/>
        <v>658.2275</v>
      </c>
      <c r="J41" s="16">
        <f t="shared" si="7"/>
        <v>455.2275</v>
      </c>
    </row>
    <row r="42" spans="1:10">
      <c r="A42" s="17">
        <f t="shared" si="10"/>
        <v>37000</v>
      </c>
      <c r="B42" s="16">
        <f t="shared" si="0"/>
        <v>1718.14125</v>
      </c>
      <c r="C42" s="16">
        <f t="shared" si="9"/>
        <v>1196.54402777778</v>
      </c>
      <c r="D42" s="16">
        <f t="shared" si="1"/>
        <v>937.310208333333</v>
      </c>
      <c r="E42" s="16">
        <f t="shared" si="2"/>
        <v>780.831041666667</v>
      </c>
      <c r="F42" s="16">
        <f t="shared" si="3"/>
        <v>676.511597222222</v>
      </c>
      <c r="G42" s="16">
        <f t="shared" si="4"/>
        <v>601.997708333333</v>
      </c>
      <c r="H42" s="16">
        <f t="shared" si="5"/>
        <v>546.112291666667</v>
      </c>
      <c r="I42" s="16">
        <f t="shared" si="6"/>
        <v>676.511597222222</v>
      </c>
      <c r="J42" s="16">
        <f t="shared" si="7"/>
        <v>467.872708333333</v>
      </c>
    </row>
    <row r="43" spans="1:10">
      <c r="A43" s="17">
        <f t="shared" si="10"/>
        <v>38000</v>
      </c>
      <c r="B43" s="16">
        <f t="shared" si="0"/>
        <v>1764.5775</v>
      </c>
      <c r="C43" s="16">
        <f t="shared" si="9"/>
        <v>1228.88305555556</v>
      </c>
      <c r="D43" s="16">
        <f t="shared" si="1"/>
        <v>962.642916666667</v>
      </c>
      <c r="E43" s="16">
        <f t="shared" si="2"/>
        <v>801.934583333333</v>
      </c>
      <c r="F43" s="16">
        <f t="shared" si="3"/>
        <v>694.795694444444</v>
      </c>
      <c r="G43" s="16">
        <f t="shared" si="4"/>
        <v>618.267916666667</v>
      </c>
      <c r="H43" s="16">
        <f t="shared" si="5"/>
        <v>560.872083333333</v>
      </c>
      <c r="I43" s="16">
        <f t="shared" si="6"/>
        <v>694.795694444444</v>
      </c>
      <c r="J43" s="16">
        <f t="shared" si="7"/>
        <v>480.517916666667</v>
      </c>
    </row>
    <row r="44" spans="1:10">
      <c r="A44" s="17">
        <f t="shared" si="10"/>
        <v>39000</v>
      </c>
      <c r="B44" s="16">
        <f t="shared" si="0"/>
        <v>1811.01375</v>
      </c>
      <c r="C44" s="16">
        <f t="shared" si="9"/>
        <v>1261.22208333333</v>
      </c>
      <c r="D44" s="16">
        <f t="shared" si="1"/>
        <v>987.975625</v>
      </c>
      <c r="E44" s="16">
        <f t="shared" si="2"/>
        <v>823.038125</v>
      </c>
      <c r="F44" s="16">
        <f t="shared" si="3"/>
        <v>713.079791666667</v>
      </c>
      <c r="G44" s="16">
        <f t="shared" si="4"/>
        <v>634.538125</v>
      </c>
      <c r="H44" s="16">
        <f t="shared" si="5"/>
        <v>575.631875</v>
      </c>
      <c r="I44" s="16">
        <f t="shared" si="6"/>
        <v>713.079791666667</v>
      </c>
      <c r="J44" s="16">
        <f t="shared" si="7"/>
        <v>493.163125</v>
      </c>
    </row>
    <row r="45" spans="1:10">
      <c r="A45" s="17">
        <f t="shared" si="10"/>
        <v>40000</v>
      </c>
      <c r="B45" s="16">
        <f t="shared" si="0"/>
        <v>1857.45</v>
      </c>
      <c r="C45" s="16">
        <f t="shared" si="9"/>
        <v>1293.56111111111</v>
      </c>
      <c r="D45" s="16">
        <f t="shared" si="1"/>
        <v>1013.30833333333</v>
      </c>
      <c r="E45" s="16">
        <f t="shared" si="2"/>
        <v>844.141666666667</v>
      </c>
      <c r="F45" s="16">
        <f t="shared" si="3"/>
        <v>731.363888888889</v>
      </c>
      <c r="G45" s="16">
        <f t="shared" si="4"/>
        <v>650.808333333333</v>
      </c>
      <c r="H45" s="16">
        <f t="shared" si="5"/>
        <v>590.391666666667</v>
      </c>
      <c r="I45" s="16">
        <f t="shared" si="6"/>
        <v>731.363888888889</v>
      </c>
      <c r="J45" s="16">
        <f t="shared" si="7"/>
        <v>505.808333333333</v>
      </c>
    </row>
    <row r="46" spans="1:10">
      <c r="A46" s="17">
        <f t="shared" si="10"/>
        <v>41000</v>
      </c>
      <c r="B46" s="16">
        <f t="shared" si="0"/>
        <v>1903.88625</v>
      </c>
      <c r="C46" s="16">
        <f t="shared" si="9"/>
        <v>1325.90013888889</v>
      </c>
      <c r="D46" s="16">
        <f t="shared" si="1"/>
        <v>1038.64104166667</v>
      </c>
      <c r="E46" s="16">
        <f t="shared" si="2"/>
        <v>865.245208333333</v>
      </c>
      <c r="F46" s="16">
        <f t="shared" si="3"/>
        <v>749.647986111111</v>
      </c>
      <c r="G46" s="16">
        <f t="shared" si="4"/>
        <v>667.078541666667</v>
      </c>
      <c r="H46" s="16">
        <f t="shared" si="5"/>
        <v>605.151458333333</v>
      </c>
      <c r="I46" s="16">
        <f t="shared" si="6"/>
        <v>749.647986111111</v>
      </c>
      <c r="J46" s="16">
        <f t="shared" si="7"/>
        <v>518.453541666667</v>
      </c>
    </row>
    <row r="47" spans="1:10">
      <c r="A47" s="17">
        <f t="shared" si="10"/>
        <v>42000</v>
      </c>
      <c r="B47" s="16">
        <f t="shared" si="0"/>
        <v>1950.3225</v>
      </c>
      <c r="C47" s="16">
        <f t="shared" si="9"/>
        <v>1358.23916666667</v>
      </c>
      <c r="D47" s="16">
        <f t="shared" si="1"/>
        <v>1063.97375</v>
      </c>
      <c r="E47" s="16">
        <f t="shared" si="2"/>
        <v>886.34875</v>
      </c>
      <c r="F47" s="16">
        <f t="shared" si="3"/>
        <v>767.932083333333</v>
      </c>
      <c r="G47" s="16">
        <f t="shared" si="4"/>
        <v>683.34875</v>
      </c>
      <c r="H47" s="16">
        <f t="shared" si="5"/>
        <v>619.91125</v>
      </c>
      <c r="I47" s="16">
        <f t="shared" si="6"/>
        <v>767.932083333333</v>
      </c>
      <c r="J47" s="16">
        <f t="shared" si="7"/>
        <v>531.09875</v>
      </c>
    </row>
    <row r="48" spans="1:10">
      <c r="A48" s="17">
        <f t="shared" si="10"/>
        <v>43000</v>
      </c>
      <c r="B48" s="16">
        <f t="shared" si="0"/>
        <v>1996.75875</v>
      </c>
      <c r="C48" s="16">
        <f t="shared" si="9"/>
        <v>1390.57819444444</v>
      </c>
      <c r="D48" s="16">
        <f t="shared" si="1"/>
        <v>1089.30645833333</v>
      </c>
      <c r="E48" s="16">
        <f t="shared" si="2"/>
        <v>907.452291666666</v>
      </c>
      <c r="F48" s="16">
        <f t="shared" si="3"/>
        <v>786.216180555555</v>
      </c>
      <c r="G48" s="16">
        <f t="shared" si="4"/>
        <v>699.618958333333</v>
      </c>
      <c r="H48" s="16">
        <f t="shared" si="5"/>
        <v>634.671041666667</v>
      </c>
      <c r="I48" s="16">
        <f t="shared" si="6"/>
        <v>786.216180555555</v>
      </c>
      <c r="J48" s="16">
        <f t="shared" si="7"/>
        <v>543.743958333333</v>
      </c>
    </row>
    <row r="49" spans="1:10">
      <c r="A49" s="17">
        <f t="shared" si="10"/>
        <v>44000</v>
      </c>
      <c r="B49" s="16">
        <f t="shared" si="0"/>
        <v>2043.195</v>
      </c>
      <c r="C49" s="16">
        <f t="shared" si="9"/>
        <v>1422.91722222222</v>
      </c>
      <c r="D49" s="16">
        <f t="shared" si="1"/>
        <v>1114.63916666667</v>
      </c>
      <c r="E49" s="16">
        <f t="shared" si="2"/>
        <v>928.555833333333</v>
      </c>
      <c r="F49" s="16">
        <f t="shared" si="3"/>
        <v>804.500277777778</v>
      </c>
      <c r="G49" s="16">
        <f t="shared" si="4"/>
        <v>715.889166666667</v>
      </c>
      <c r="H49" s="16">
        <f t="shared" si="5"/>
        <v>649.430833333333</v>
      </c>
      <c r="I49" s="16">
        <f t="shared" si="6"/>
        <v>804.500277777778</v>
      </c>
      <c r="J49" s="16">
        <f t="shared" si="7"/>
        <v>556.389166666667</v>
      </c>
    </row>
    <row r="50" spans="1:10">
      <c r="A50" s="17">
        <f t="shared" si="10"/>
        <v>45000</v>
      </c>
      <c r="B50" s="16">
        <f t="shared" si="0"/>
        <v>2089.63125</v>
      </c>
      <c r="C50" s="16">
        <f t="shared" si="9"/>
        <v>1455.25625</v>
      </c>
      <c r="D50" s="16">
        <f t="shared" si="1"/>
        <v>1139.971875</v>
      </c>
      <c r="E50" s="16">
        <f t="shared" si="2"/>
        <v>949.659375</v>
      </c>
      <c r="F50" s="16">
        <f t="shared" si="3"/>
        <v>822.784375</v>
      </c>
      <c r="G50" s="16">
        <f t="shared" si="4"/>
        <v>732.159375</v>
      </c>
      <c r="H50" s="16">
        <f t="shared" si="5"/>
        <v>664.190625</v>
      </c>
      <c r="I50" s="16">
        <f t="shared" si="6"/>
        <v>822.784375</v>
      </c>
      <c r="J50" s="16">
        <f t="shared" si="7"/>
        <v>569.034375</v>
      </c>
    </row>
    <row r="51" spans="1:10">
      <c r="A51" s="17">
        <f t="shared" si="10"/>
        <v>46000</v>
      </c>
      <c r="B51" s="16">
        <f t="shared" si="0"/>
        <v>2136.0675</v>
      </c>
      <c r="C51" s="16">
        <f t="shared" si="9"/>
        <v>1487.59527777778</v>
      </c>
      <c r="D51" s="16">
        <f t="shared" si="1"/>
        <v>1165.30458333333</v>
      </c>
      <c r="E51" s="16">
        <f t="shared" si="2"/>
        <v>970.762916666667</v>
      </c>
      <c r="F51" s="16">
        <f t="shared" si="3"/>
        <v>841.068472222222</v>
      </c>
      <c r="G51" s="16">
        <f t="shared" si="4"/>
        <v>748.429583333333</v>
      </c>
      <c r="H51" s="16">
        <f t="shared" si="5"/>
        <v>678.950416666667</v>
      </c>
      <c r="I51" s="16">
        <f t="shared" si="6"/>
        <v>841.068472222222</v>
      </c>
      <c r="J51" s="16">
        <f t="shared" si="7"/>
        <v>581.679583333333</v>
      </c>
    </row>
    <row r="52" spans="1:10">
      <c r="A52" s="17">
        <f t="shared" si="10"/>
        <v>47000</v>
      </c>
      <c r="B52" s="16">
        <f t="shared" si="0"/>
        <v>2182.50375</v>
      </c>
      <c r="C52" s="16">
        <f t="shared" si="9"/>
        <v>1519.93430555556</v>
      </c>
      <c r="D52" s="16">
        <f t="shared" si="1"/>
        <v>1190.63729166667</v>
      </c>
      <c r="E52" s="16">
        <f t="shared" si="2"/>
        <v>991.866458333333</v>
      </c>
      <c r="F52" s="16">
        <f t="shared" si="3"/>
        <v>859.352569444444</v>
      </c>
      <c r="G52" s="16">
        <f t="shared" si="4"/>
        <v>764.699791666667</v>
      </c>
      <c r="H52" s="16">
        <f t="shared" si="5"/>
        <v>693.710208333333</v>
      </c>
      <c r="I52" s="16">
        <f t="shared" si="6"/>
        <v>859.352569444444</v>
      </c>
      <c r="J52" s="16">
        <f t="shared" si="7"/>
        <v>594.324791666667</v>
      </c>
    </row>
    <row r="53" spans="1:10">
      <c r="A53" s="17">
        <f t="shared" si="10"/>
        <v>48000</v>
      </c>
      <c r="B53" s="16">
        <f t="shared" si="0"/>
        <v>2228.94</v>
      </c>
      <c r="C53" s="16">
        <f t="shared" si="9"/>
        <v>1552.27333333333</v>
      </c>
      <c r="D53" s="16">
        <f t="shared" si="1"/>
        <v>1215.97</v>
      </c>
      <c r="E53" s="16">
        <f t="shared" si="2"/>
        <v>1012.97</v>
      </c>
      <c r="F53" s="16">
        <f t="shared" si="3"/>
        <v>877.636666666667</v>
      </c>
      <c r="G53" s="16">
        <f t="shared" si="4"/>
        <v>780.97</v>
      </c>
      <c r="H53" s="16">
        <f t="shared" si="5"/>
        <v>708.47</v>
      </c>
      <c r="I53" s="16">
        <f t="shared" si="6"/>
        <v>877.636666666667</v>
      </c>
      <c r="J53" s="16">
        <f t="shared" si="7"/>
        <v>606.97</v>
      </c>
    </row>
    <row r="54" spans="1:10">
      <c r="A54" s="17">
        <f t="shared" si="10"/>
        <v>49000</v>
      </c>
      <c r="B54" s="16">
        <f t="shared" si="0"/>
        <v>2275.37625</v>
      </c>
      <c r="C54" s="16">
        <f t="shared" si="9"/>
        <v>1584.61236111111</v>
      </c>
      <c r="D54" s="16">
        <f t="shared" si="1"/>
        <v>1241.30270833333</v>
      </c>
      <c r="E54" s="16">
        <f t="shared" si="2"/>
        <v>1034.07354166667</v>
      </c>
      <c r="F54" s="16">
        <f t="shared" si="3"/>
        <v>895.920763888889</v>
      </c>
      <c r="G54" s="16">
        <f t="shared" si="4"/>
        <v>797.240208333333</v>
      </c>
      <c r="H54" s="16">
        <f t="shared" si="5"/>
        <v>723.229791666667</v>
      </c>
      <c r="I54" s="16">
        <f t="shared" si="6"/>
        <v>895.920763888889</v>
      </c>
      <c r="J54" s="16">
        <f t="shared" si="7"/>
        <v>619.615208333333</v>
      </c>
    </row>
    <row r="55" spans="1:10">
      <c r="A55" s="17">
        <f t="shared" si="10"/>
        <v>50000</v>
      </c>
      <c r="B55" s="16">
        <f t="shared" si="0"/>
        <v>2321.8125</v>
      </c>
      <c r="C55" s="16">
        <f t="shared" si="9"/>
        <v>1616.95138888889</v>
      </c>
      <c r="D55" s="16">
        <f t="shared" si="1"/>
        <v>1266.63541666667</v>
      </c>
      <c r="E55" s="16">
        <f t="shared" si="2"/>
        <v>1055.17708333333</v>
      </c>
      <c r="F55" s="16">
        <f t="shared" si="3"/>
        <v>914.204861111111</v>
      </c>
      <c r="G55" s="16">
        <f t="shared" si="4"/>
        <v>813.510416666667</v>
      </c>
      <c r="H55" s="16">
        <f t="shared" si="5"/>
        <v>737.989583333333</v>
      </c>
      <c r="I55" s="16">
        <f t="shared" si="6"/>
        <v>914.204861111111</v>
      </c>
      <c r="J55" s="16">
        <f t="shared" si="7"/>
        <v>632.260416666667</v>
      </c>
    </row>
    <row r="56" spans="1:10">
      <c r="A56" s="17">
        <f t="shared" si="10"/>
        <v>51000</v>
      </c>
      <c r="B56" s="16">
        <f t="shared" si="0"/>
        <v>2368.24875</v>
      </c>
      <c r="C56" s="16">
        <f t="shared" si="9"/>
        <v>1649.29041666667</v>
      </c>
      <c r="D56" s="16">
        <f t="shared" si="1"/>
        <v>1291.968125</v>
      </c>
      <c r="E56" s="16">
        <f t="shared" si="2"/>
        <v>1076.280625</v>
      </c>
      <c r="F56" s="16">
        <f t="shared" si="3"/>
        <v>932.488958333333</v>
      </c>
      <c r="G56" s="16">
        <f t="shared" si="4"/>
        <v>829.780625</v>
      </c>
      <c r="H56" s="16">
        <f t="shared" si="5"/>
        <v>752.749375</v>
      </c>
      <c r="I56" s="16">
        <f t="shared" si="6"/>
        <v>932.488958333333</v>
      </c>
      <c r="J56" s="16">
        <f t="shared" si="7"/>
        <v>644.905625</v>
      </c>
    </row>
    <row r="57" spans="1:10">
      <c r="A57" s="17">
        <f t="shared" si="10"/>
        <v>52000</v>
      </c>
      <c r="B57" s="16">
        <f t="shared" si="0"/>
        <v>2414.685</v>
      </c>
      <c r="C57" s="16">
        <f t="shared" si="9"/>
        <v>1681.62944444444</v>
      </c>
      <c r="D57" s="16">
        <f t="shared" si="1"/>
        <v>1317.30083333333</v>
      </c>
      <c r="E57" s="16">
        <f t="shared" si="2"/>
        <v>1097.38416666667</v>
      </c>
      <c r="F57" s="16">
        <f t="shared" si="3"/>
        <v>950.773055555555</v>
      </c>
      <c r="G57" s="16">
        <f t="shared" si="4"/>
        <v>846.050833333333</v>
      </c>
      <c r="H57" s="16">
        <f t="shared" si="5"/>
        <v>767.509166666667</v>
      </c>
      <c r="I57" s="16">
        <f t="shared" si="6"/>
        <v>950.773055555555</v>
      </c>
      <c r="J57" s="16">
        <f t="shared" si="7"/>
        <v>657.550833333333</v>
      </c>
    </row>
    <row r="58" spans="1:10">
      <c r="A58" s="17">
        <f t="shared" si="10"/>
        <v>53000</v>
      </c>
      <c r="B58" s="16">
        <f t="shared" si="0"/>
        <v>2461.12125</v>
      </c>
      <c r="C58" s="16">
        <f t="shared" si="9"/>
        <v>1713.96847222222</v>
      </c>
      <c r="D58" s="16">
        <f t="shared" si="1"/>
        <v>1342.63354166667</v>
      </c>
      <c r="E58" s="16">
        <f t="shared" si="2"/>
        <v>1118.48770833333</v>
      </c>
      <c r="F58" s="16">
        <f t="shared" si="3"/>
        <v>969.057152777778</v>
      </c>
      <c r="G58" s="16">
        <f t="shared" si="4"/>
        <v>862.321041666667</v>
      </c>
      <c r="H58" s="16">
        <f t="shared" si="5"/>
        <v>782.268958333333</v>
      </c>
      <c r="I58" s="16">
        <f t="shared" si="6"/>
        <v>969.057152777778</v>
      </c>
      <c r="J58" s="16">
        <f t="shared" si="7"/>
        <v>670.196041666667</v>
      </c>
    </row>
    <row r="59" spans="1:10">
      <c r="A59" s="17">
        <f t="shared" si="10"/>
        <v>54000</v>
      </c>
      <c r="B59" s="16">
        <f t="shared" si="0"/>
        <v>2507.5575</v>
      </c>
      <c r="C59" s="16">
        <f t="shared" si="9"/>
        <v>1746.3075</v>
      </c>
      <c r="D59" s="16">
        <f t="shared" si="1"/>
        <v>1367.96625</v>
      </c>
      <c r="E59" s="16">
        <f t="shared" si="2"/>
        <v>1139.59125</v>
      </c>
      <c r="F59" s="16">
        <f t="shared" si="3"/>
        <v>987.34125</v>
      </c>
      <c r="G59" s="16">
        <f t="shared" si="4"/>
        <v>878.59125</v>
      </c>
      <c r="H59" s="16">
        <f t="shared" si="5"/>
        <v>797.02875</v>
      </c>
      <c r="I59" s="16">
        <f t="shared" si="6"/>
        <v>987.34125</v>
      </c>
      <c r="J59" s="16">
        <f t="shared" si="7"/>
        <v>682.84125</v>
      </c>
    </row>
    <row r="60" spans="1:10">
      <c r="A60" s="17">
        <f t="shared" si="10"/>
        <v>55000</v>
      </c>
      <c r="B60" s="16">
        <f t="shared" si="0"/>
        <v>2553.99375</v>
      </c>
      <c r="C60" s="16">
        <f t="shared" si="9"/>
        <v>1778.64652777778</v>
      </c>
      <c r="D60" s="16">
        <f t="shared" si="1"/>
        <v>1393.29895833333</v>
      </c>
      <c r="E60" s="16">
        <f t="shared" si="2"/>
        <v>1160.69479166667</v>
      </c>
      <c r="F60" s="16">
        <f t="shared" si="3"/>
        <v>1005.62534722222</v>
      </c>
      <c r="G60" s="16">
        <f t="shared" si="4"/>
        <v>894.861458333333</v>
      </c>
      <c r="H60" s="16">
        <f t="shared" si="5"/>
        <v>811.788541666667</v>
      </c>
      <c r="I60" s="16">
        <f t="shared" si="6"/>
        <v>1005.62534722222</v>
      </c>
      <c r="J60" s="16">
        <f t="shared" si="7"/>
        <v>695.486458333333</v>
      </c>
    </row>
    <row r="61" spans="1:10">
      <c r="A61" s="17">
        <f t="shared" si="10"/>
        <v>56000</v>
      </c>
      <c r="B61" s="16">
        <f t="shared" si="0"/>
        <v>2600.43</v>
      </c>
      <c r="C61" s="16">
        <f t="shared" si="9"/>
        <v>1810.98555555556</v>
      </c>
      <c r="D61" s="16">
        <f t="shared" si="1"/>
        <v>1418.63166666667</v>
      </c>
      <c r="E61" s="16">
        <f t="shared" si="2"/>
        <v>1181.79833333333</v>
      </c>
      <c r="F61" s="16">
        <f t="shared" si="3"/>
        <v>1023.90944444444</v>
      </c>
      <c r="G61" s="16">
        <f t="shared" si="4"/>
        <v>911.131666666667</v>
      </c>
      <c r="H61" s="16">
        <f t="shared" si="5"/>
        <v>826.548333333333</v>
      </c>
      <c r="I61" s="16">
        <f t="shared" si="6"/>
        <v>1023.90944444444</v>
      </c>
      <c r="J61" s="16">
        <f t="shared" si="7"/>
        <v>708.131666666667</v>
      </c>
    </row>
    <row r="62" spans="1:10">
      <c r="A62" s="17">
        <f t="shared" si="10"/>
        <v>57000</v>
      </c>
      <c r="B62" s="16">
        <f t="shared" si="0"/>
        <v>2646.86625</v>
      </c>
      <c r="C62" s="16">
        <f t="shared" si="9"/>
        <v>1843.32458333333</v>
      </c>
      <c r="D62" s="16">
        <f t="shared" si="1"/>
        <v>1443.964375</v>
      </c>
      <c r="E62" s="16">
        <f t="shared" si="2"/>
        <v>1202.901875</v>
      </c>
      <c r="F62" s="16">
        <f t="shared" si="3"/>
        <v>1042.19354166667</v>
      </c>
      <c r="G62" s="16">
        <f t="shared" si="4"/>
        <v>927.401875</v>
      </c>
      <c r="H62" s="16">
        <f t="shared" si="5"/>
        <v>841.308125</v>
      </c>
      <c r="I62" s="16">
        <f t="shared" si="6"/>
        <v>1042.19354166667</v>
      </c>
      <c r="J62" s="16">
        <f t="shared" si="7"/>
        <v>720.776875</v>
      </c>
    </row>
    <row r="63" spans="1:10">
      <c r="A63" s="17">
        <f t="shared" si="10"/>
        <v>58000</v>
      </c>
      <c r="B63" s="16">
        <f t="shared" si="0"/>
        <v>2693.3025</v>
      </c>
      <c r="C63" s="16">
        <f t="shared" si="9"/>
        <v>1875.66361111111</v>
      </c>
      <c r="D63" s="16">
        <f t="shared" si="1"/>
        <v>1469.29708333333</v>
      </c>
      <c r="E63" s="16">
        <f t="shared" si="2"/>
        <v>1224.00541666667</v>
      </c>
      <c r="F63" s="16">
        <f t="shared" si="3"/>
        <v>1060.47763888889</v>
      </c>
      <c r="G63" s="16">
        <f t="shared" si="4"/>
        <v>943.672083333333</v>
      </c>
      <c r="H63" s="16">
        <f t="shared" si="5"/>
        <v>856.067916666667</v>
      </c>
      <c r="I63" s="16">
        <f t="shared" si="6"/>
        <v>1060.47763888889</v>
      </c>
      <c r="J63" s="16">
        <f t="shared" si="7"/>
        <v>733.422083333333</v>
      </c>
    </row>
    <row r="64" spans="1:10">
      <c r="A64" s="17">
        <f t="shared" si="10"/>
        <v>59000</v>
      </c>
      <c r="B64" s="16">
        <f t="shared" si="0"/>
        <v>2739.73875</v>
      </c>
      <c r="C64" s="16">
        <f t="shared" si="9"/>
        <v>1908.00263888889</v>
      </c>
      <c r="D64" s="16">
        <f t="shared" si="1"/>
        <v>1494.62979166667</v>
      </c>
      <c r="E64" s="16">
        <f t="shared" si="2"/>
        <v>1245.10895833333</v>
      </c>
      <c r="F64" s="16">
        <f t="shared" si="3"/>
        <v>1078.76173611111</v>
      </c>
      <c r="G64" s="16">
        <f t="shared" si="4"/>
        <v>959.942291666667</v>
      </c>
      <c r="H64" s="16">
        <f t="shared" si="5"/>
        <v>870.827708333333</v>
      </c>
      <c r="I64" s="16">
        <f t="shared" si="6"/>
        <v>1078.76173611111</v>
      </c>
      <c r="J64" s="16">
        <f t="shared" si="7"/>
        <v>746.067291666667</v>
      </c>
    </row>
    <row r="65" spans="1:10">
      <c r="A65" s="17">
        <f t="shared" si="10"/>
        <v>60000</v>
      </c>
      <c r="B65" s="16">
        <f t="shared" si="0"/>
        <v>2786.175</v>
      </c>
      <c r="C65" s="16">
        <f t="shared" si="9"/>
        <v>1940.34166666667</v>
      </c>
      <c r="D65" s="16">
        <f t="shared" si="1"/>
        <v>1519.9625</v>
      </c>
      <c r="E65" s="16">
        <f t="shared" si="2"/>
        <v>1266.2125</v>
      </c>
      <c r="F65" s="16">
        <f t="shared" si="3"/>
        <v>1097.04583333333</v>
      </c>
      <c r="G65" s="16">
        <f t="shared" si="4"/>
        <v>976.2125</v>
      </c>
      <c r="H65" s="16">
        <f t="shared" si="5"/>
        <v>885.5875</v>
      </c>
      <c r="I65" s="16">
        <f t="shared" si="6"/>
        <v>1097.04583333333</v>
      </c>
      <c r="J65" s="16">
        <f t="shared" si="7"/>
        <v>758.7125</v>
      </c>
    </row>
    <row r="66" spans="1:10">
      <c r="A66" s="17">
        <f t="shared" si="10"/>
        <v>61000</v>
      </c>
      <c r="B66" s="16">
        <f t="shared" si="0"/>
        <v>2832.61125</v>
      </c>
      <c r="C66" s="16">
        <f t="shared" si="9"/>
        <v>1972.68069444444</v>
      </c>
      <c r="D66" s="16">
        <f t="shared" si="1"/>
        <v>1545.29520833333</v>
      </c>
      <c r="E66" s="16">
        <f t="shared" si="2"/>
        <v>1287.31604166667</v>
      </c>
      <c r="F66" s="16">
        <f t="shared" si="3"/>
        <v>1115.32993055556</v>
      </c>
      <c r="G66" s="16">
        <f t="shared" si="4"/>
        <v>992.482708333333</v>
      </c>
      <c r="H66" s="16">
        <f t="shared" si="5"/>
        <v>900.347291666667</v>
      </c>
      <c r="I66" s="16">
        <f t="shared" si="6"/>
        <v>1115.32993055556</v>
      </c>
      <c r="J66" s="16">
        <f t="shared" si="7"/>
        <v>771.357708333333</v>
      </c>
    </row>
    <row r="67" spans="1:10">
      <c r="A67" s="17">
        <f t="shared" si="10"/>
        <v>62000</v>
      </c>
      <c r="B67" s="16">
        <f t="shared" si="0"/>
        <v>2879.0475</v>
      </c>
      <c r="C67" s="16">
        <f t="shared" si="9"/>
        <v>2005.01972222222</v>
      </c>
      <c r="D67" s="16">
        <f t="shared" si="1"/>
        <v>1570.62791666667</v>
      </c>
      <c r="E67" s="16">
        <f t="shared" si="2"/>
        <v>1308.41958333333</v>
      </c>
      <c r="F67" s="16">
        <f t="shared" si="3"/>
        <v>1133.61402777778</v>
      </c>
      <c r="G67" s="16">
        <f t="shared" si="4"/>
        <v>1008.75291666667</v>
      </c>
      <c r="H67" s="16">
        <f t="shared" si="5"/>
        <v>915.107083333333</v>
      </c>
      <c r="I67" s="16">
        <f t="shared" si="6"/>
        <v>1133.61402777778</v>
      </c>
      <c r="J67" s="16">
        <f t="shared" si="7"/>
        <v>784.002916666667</v>
      </c>
    </row>
    <row r="68" spans="1:10">
      <c r="A68" s="17">
        <f t="shared" si="10"/>
        <v>63000</v>
      </c>
      <c r="B68" s="16">
        <f t="shared" si="0"/>
        <v>2925.48375</v>
      </c>
      <c r="C68" s="16">
        <f t="shared" si="9"/>
        <v>2037.35875</v>
      </c>
      <c r="D68" s="16">
        <f t="shared" si="1"/>
        <v>1595.960625</v>
      </c>
      <c r="E68" s="16">
        <f t="shared" si="2"/>
        <v>1329.523125</v>
      </c>
      <c r="F68" s="16">
        <f t="shared" si="3"/>
        <v>1151.898125</v>
      </c>
      <c r="G68" s="16">
        <f t="shared" si="4"/>
        <v>1025.023125</v>
      </c>
      <c r="H68" s="16">
        <f t="shared" si="5"/>
        <v>929.866875</v>
      </c>
      <c r="I68" s="16">
        <f t="shared" si="6"/>
        <v>1151.898125</v>
      </c>
      <c r="J68" s="16">
        <f t="shared" si="7"/>
        <v>796.648125</v>
      </c>
    </row>
    <row r="69" spans="1:10">
      <c r="A69" s="17">
        <f t="shared" si="10"/>
        <v>64000</v>
      </c>
      <c r="B69" s="16">
        <f t="shared" si="0"/>
        <v>2971.92</v>
      </c>
      <c r="C69" s="16">
        <f t="shared" si="9"/>
        <v>2069.69777777778</v>
      </c>
      <c r="D69" s="16">
        <f t="shared" si="1"/>
        <v>1621.29333333333</v>
      </c>
      <c r="E69" s="16">
        <f t="shared" si="2"/>
        <v>1350.62666666667</v>
      </c>
      <c r="F69" s="16">
        <f t="shared" si="3"/>
        <v>1170.18222222222</v>
      </c>
      <c r="G69" s="16">
        <f t="shared" si="4"/>
        <v>1041.29333333333</v>
      </c>
      <c r="H69" s="16">
        <f t="shared" si="5"/>
        <v>944.626666666667</v>
      </c>
      <c r="I69" s="16">
        <f t="shared" si="6"/>
        <v>1170.18222222222</v>
      </c>
      <c r="J69" s="16">
        <f t="shared" si="7"/>
        <v>809.293333333333</v>
      </c>
    </row>
    <row r="70" spans="1:10">
      <c r="A70" s="17">
        <f t="shared" si="10"/>
        <v>65000</v>
      </c>
      <c r="B70" s="16">
        <f t="shared" si="0"/>
        <v>3018.35625</v>
      </c>
      <c r="C70" s="16">
        <f t="shared" si="9"/>
        <v>2102.03680555556</v>
      </c>
      <c r="D70" s="16">
        <f t="shared" si="1"/>
        <v>1646.62604166667</v>
      </c>
      <c r="E70" s="16">
        <f t="shared" si="2"/>
        <v>1371.73020833333</v>
      </c>
      <c r="F70" s="16">
        <f t="shared" si="3"/>
        <v>1188.46631944444</v>
      </c>
      <c r="G70" s="16">
        <f t="shared" si="4"/>
        <v>1057.56354166667</v>
      </c>
      <c r="H70" s="16">
        <f t="shared" si="5"/>
        <v>959.386458333333</v>
      </c>
      <c r="I70" s="16">
        <f t="shared" si="6"/>
        <v>1188.46631944444</v>
      </c>
      <c r="J70" s="16">
        <f t="shared" si="7"/>
        <v>821.938541666667</v>
      </c>
    </row>
    <row r="71" spans="1:10">
      <c r="A71" s="17">
        <f t="shared" si="10"/>
        <v>66000</v>
      </c>
      <c r="B71" s="16">
        <f t="shared" si="0"/>
        <v>3064.7925</v>
      </c>
      <c r="C71" s="16">
        <f t="shared" si="9"/>
        <v>2134.37583333333</v>
      </c>
      <c r="D71" s="16">
        <f t="shared" si="1"/>
        <v>1671.95875</v>
      </c>
      <c r="E71" s="16">
        <f t="shared" si="2"/>
        <v>1392.83375</v>
      </c>
      <c r="F71" s="16">
        <f t="shared" si="3"/>
        <v>1206.75041666667</v>
      </c>
      <c r="G71" s="16">
        <f t="shared" si="4"/>
        <v>1073.83375</v>
      </c>
      <c r="H71" s="16">
        <f t="shared" si="5"/>
        <v>974.14625</v>
      </c>
      <c r="I71" s="16">
        <f t="shared" si="6"/>
        <v>1206.75041666667</v>
      </c>
      <c r="J71" s="16">
        <f t="shared" si="7"/>
        <v>834.58375</v>
      </c>
    </row>
    <row r="72" spans="1:10">
      <c r="A72" s="17">
        <f t="shared" si="10"/>
        <v>67000</v>
      </c>
      <c r="B72" s="16">
        <f t="shared" ref="B72:B111" si="11">((A72*$B$6*$B$5+A72)/$B$5)*$K$3</f>
        <v>3111.22875</v>
      </c>
      <c r="C72" s="16">
        <f t="shared" si="9"/>
        <v>2166.71486111111</v>
      </c>
      <c r="D72" s="16">
        <f t="shared" ref="D72:D111" si="12">((A72*$D$6*$D$5+A72)/$D$5)*$K$3</f>
        <v>1697.29145833333</v>
      </c>
      <c r="E72" s="16">
        <f t="shared" ref="E72:E111" si="13">((A72*$D$6*$E$5+A72)/$E$5)*$K$3</f>
        <v>1413.93729166667</v>
      </c>
      <c r="F72" s="16">
        <f t="shared" ref="F72:F111" si="14">((A72*$D$6*$F$5+A72)/$F$5)*$K$3</f>
        <v>1225.03451388889</v>
      </c>
      <c r="G72" s="16">
        <f t="shared" ref="G72:G111" si="15">((A72*$D$6*$G$5+A72)/$G$5)*$K$3</f>
        <v>1090.10395833333</v>
      </c>
      <c r="H72" s="16">
        <f t="shared" ref="H72:H111" si="16">((A72*$D$6*$H$5+A72)/$H$5)*$K$3</f>
        <v>988.906041666667</v>
      </c>
      <c r="I72" s="16">
        <f t="shared" ref="I72:I111" si="17">((A72*$D$6*$F$5+A72)/$F$5)*$K$3</f>
        <v>1225.03451388889</v>
      </c>
      <c r="J72" s="16">
        <f t="shared" ref="J72:J111" si="18">((A72*$D$6*$J$5+A72)/$J$5)*$K$3</f>
        <v>847.228958333333</v>
      </c>
    </row>
    <row r="73" spans="1:10">
      <c r="A73" s="17">
        <f t="shared" si="10"/>
        <v>68000</v>
      </c>
      <c r="B73" s="16">
        <f t="shared" si="11"/>
        <v>3157.665</v>
      </c>
      <c r="C73" s="16">
        <f t="shared" si="9"/>
        <v>2199.05388888889</v>
      </c>
      <c r="D73" s="16">
        <f t="shared" si="12"/>
        <v>1722.62416666667</v>
      </c>
      <c r="E73" s="16">
        <f t="shared" si="13"/>
        <v>1435.04083333333</v>
      </c>
      <c r="F73" s="16">
        <f t="shared" si="14"/>
        <v>1243.31861111111</v>
      </c>
      <c r="G73" s="16">
        <f t="shared" si="15"/>
        <v>1106.37416666667</v>
      </c>
      <c r="H73" s="16">
        <f t="shared" si="16"/>
        <v>1003.66583333333</v>
      </c>
      <c r="I73" s="16">
        <f t="shared" si="17"/>
        <v>1243.31861111111</v>
      </c>
      <c r="J73" s="16">
        <f t="shared" si="18"/>
        <v>859.874166666666</v>
      </c>
    </row>
    <row r="74" spans="1:10">
      <c r="A74" s="17">
        <f t="shared" si="10"/>
        <v>69000</v>
      </c>
      <c r="B74" s="16">
        <f t="shared" si="11"/>
        <v>3204.10125</v>
      </c>
      <c r="C74" s="16">
        <f t="shared" si="9"/>
        <v>2231.39291666667</v>
      </c>
      <c r="D74" s="16">
        <f t="shared" si="12"/>
        <v>1747.956875</v>
      </c>
      <c r="E74" s="16">
        <f t="shared" si="13"/>
        <v>1456.144375</v>
      </c>
      <c r="F74" s="16">
        <f t="shared" si="14"/>
        <v>1261.60270833333</v>
      </c>
      <c r="G74" s="16">
        <f t="shared" si="15"/>
        <v>1122.644375</v>
      </c>
      <c r="H74" s="16">
        <f t="shared" si="16"/>
        <v>1018.425625</v>
      </c>
      <c r="I74" s="16">
        <f t="shared" si="17"/>
        <v>1261.60270833333</v>
      </c>
      <c r="J74" s="16">
        <f t="shared" si="18"/>
        <v>872.519375</v>
      </c>
    </row>
    <row r="75" spans="1:10">
      <c r="A75" s="17">
        <f t="shared" si="10"/>
        <v>70000</v>
      </c>
      <c r="B75" s="16">
        <f t="shared" si="11"/>
        <v>3250.5375</v>
      </c>
      <c r="C75" s="16">
        <f t="shared" si="9"/>
        <v>2263.73194444444</v>
      </c>
      <c r="D75" s="16">
        <f t="shared" si="12"/>
        <v>1773.28958333333</v>
      </c>
      <c r="E75" s="16">
        <f t="shared" si="13"/>
        <v>1477.24791666667</v>
      </c>
      <c r="F75" s="16">
        <f t="shared" si="14"/>
        <v>1279.88680555556</v>
      </c>
      <c r="G75" s="16">
        <f t="shared" si="15"/>
        <v>1138.91458333333</v>
      </c>
      <c r="H75" s="16">
        <f t="shared" si="16"/>
        <v>1033.18541666667</v>
      </c>
      <c r="I75" s="16">
        <f t="shared" si="17"/>
        <v>1279.88680555556</v>
      </c>
      <c r="J75" s="16">
        <f t="shared" si="18"/>
        <v>885.164583333333</v>
      </c>
    </row>
    <row r="76" spans="1:10">
      <c r="A76" s="17">
        <f t="shared" si="10"/>
        <v>71000</v>
      </c>
      <c r="B76" s="16">
        <f t="shared" si="11"/>
        <v>3296.97375</v>
      </c>
      <c r="C76" s="16">
        <f t="shared" si="9"/>
        <v>2296.07097222222</v>
      </c>
      <c r="D76" s="16">
        <f t="shared" si="12"/>
        <v>1798.62229166667</v>
      </c>
      <c r="E76" s="16">
        <f t="shared" si="13"/>
        <v>1498.35145833333</v>
      </c>
      <c r="F76" s="16">
        <f t="shared" si="14"/>
        <v>1298.17090277778</v>
      </c>
      <c r="G76" s="16">
        <f t="shared" si="15"/>
        <v>1155.18479166667</v>
      </c>
      <c r="H76" s="16">
        <f t="shared" si="16"/>
        <v>1047.94520833333</v>
      </c>
      <c r="I76" s="16">
        <f t="shared" si="17"/>
        <v>1298.17090277778</v>
      </c>
      <c r="J76" s="16">
        <f t="shared" si="18"/>
        <v>897.809791666667</v>
      </c>
    </row>
    <row r="77" spans="1:10">
      <c r="A77" s="17">
        <f t="shared" si="10"/>
        <v>72000</v>
      </c>
      <c r="B77" s="16">
        <f t="shared" si="11"/>
        <v>3343.41</v>
      </c>
      <c r="C77" s="16">
        <f t="shared" si="9"/>
        <v>2328.41</v>
      </c>
      <c r="D77" s="16">
        <f t="shared" si="12"/>
        <v>1823.955</v>
      </c>
      <c r="E77" s="16">
        <f t="shared" si="13"/>
        <v>1519.455</v>
      </c>
      <c r="F77" s="16">
        <f t="shared" si="14"/>
        <v>1316.455</v>
      </c>
      <c r="G77" s="16">
        <f t="shared" si="15"/>
        <v>1171.455</v>
      </c>
      <c r="H77" s="16">
        <f t="shared" si="16"/>
        <v>1062.705</v>
      </c>
      <c r="I77" s="16">
        <f t="shared" si="17"/>
        <v>1316.455</v>
      </c>
      <c r="J77" s="16">
        <f t="shared" si="18"/>
        <v>910.455</v>
      </c>
    </row>
    <row r="78" spans="1:10">
      <c r="A78" s="17">
        <f t="shared" si="10"/>
        <v>73000</v>
      </c>
      <c r="B78" s="16">
        <f t="shared" si="11"/>
        <v>3389.84625</v>
      </c>
      <c r="C78" s="16">
        <f t="shared" ref="C78:C111" si="19">((A78*$B$6*$C$5+A78)/$C$5)*$K$3</f>
        <v>2360.74902777778</v>
      </c>
      <c r="D78" s="16">
        <f t="shared" si="12"/>
        <v>1849.28770833333</v>
      </c>
      <c r="E78" s="16">
        <f t="shared" si="13"/>
        <v>1540.55854166667</v>
      </c>
      <c r="F78" s="16">
        <f t="shared" si="14"/>
        <v>1334.73909722222</v>
      </c>
      <c r="G78" s="16">
        <f t="shared" si="15"/>
        <v>1187.72520833333</v>
      </c>
      <c r="H78" s="16">
        <f t="shared" si="16"/>
        <v>1077.46479166667</v>
      </c>
      <c r="I78" s="16">
        <f t="shared" si="17"/>
        <v>1334.73909722222</v>
      </c>
      <c r="J78" s="16">
        <f t="shared" si="18"/>
        <v>923.100208333333</v>
      </c>
    </row>
    <row r="79" spans="1:10">
      <c r="A79" s="17">
        <f t="shared" si="10"/>
        <v>74000</v>
      </c>
      <c r="B79" s="16">
        <f t="shared" si="11"/>
        <v>3436.2825</v>
      </c>
      <c r="C79" s="16">
        <f t="shared" si="19"/>
        <v>2393.08805555556</v>
      </c>
      <c r="D79" s="16">
        <f t="shared" si="12"/>
        <v>1874.62041666667</v>
      </c>
      <c r="E79" s="16">
        <f t="shared" si="13"/>
        <v>1561.66208333333</v>
      </c>
      <c r="F79" s="16">
        <f t="shared" si="14"/>
        <v>1353.02319444444</v>
      </c>
      <c r="G79" s="16">
        <f t="shared" si="15"/>
        <v>1203.99541666667</v>
      </c>
      <c r="H79" s="16">
        <f t="shared" si="16"/>
        <v>1092.22458333333</v>
      </c>
      <c r="I79" s="16">
        <f t="shared" si="17"/>
        <v>1353.02319444444</v>
      </c>
      <c r="J79" s="16">
        <f t="shared" si="18"/>
        <v>935.745416666667</v>
      </c>
    </row>
    <row r="80" spans="1:10">
      <c r="A80" s="17">
        <f t="shared" si="10"/>
        <v>75000</v>
      </c>
      <c r="B80" s="16">
        <f t="shared" si="11"/>
        <v>3482.71875</v>
      </c>
      <c r="C80" s="16">
        <f t="shared" si="19"/>
        <v>2425.42708333333</v>
      </c>
      <c r="D80" s="16">
        <f t="shared" si="12"/>
        <v>1899.953125</v>
      </c>
      <c r="E80" s="16">
        <f t="shared" si="13"/>
        <v>1582.765625</v>
      </c>
      <c r="F80" s="16">
        <f t="shared" si="14"/>
        <v>1371.30729166667</v>
      </c>
      <c r="G80" s="16">
        <f t="shared" si="15"/>
        <v>1220.265625</v>
      </c>
      <c r="H80" s="16">
        <f t="shared" si="16"/>
        <v>1106.984375</v>
      </c>
      <c r="I80" s="16">
        <f t="shared" si="17"/>
        <v>1371.30729166667</v>
      </c>
      <c r="J80" s="16">
        <f t="shared" si="18"/>
        <v>948.390625</v>
      </c>
    </row>
    <row r="81" spans="1:10">
      <c r="A81" s="17">
        <f t="shared" si="10"/>
        <v>76000</v>
      </c>
      <c r="B81" s="16">
        <f t="shared" si="11"/>
        <v>3529.155</v>
      </c>
      <c r="C81" s="16">
        <f t="shared" si="19"/>
        <v>2457.76611111111</v>
      </c>
      <c r="D81" s="16">
        <f t="shared" si="12"/>
        <v>1925.28583333333</v>
      </c>
      <c r="E81" s="16">
        <f t="shared" si="13"/>
        <v>1603.86916666667</v>
      </c>
      <c r="F81" s="16">
        <f t="shared" si="14"/>
        <v>1389.59138888889</v>
      </c>
      <c r="G81" s="16">
        <f t="shared" si="15"/>
        <v>1236.53583333333</v>
      </c>
      <c r="H81" s="16">
        <f t="shared" si="16"/>
        <v>1121.74416666667</v>
      </c>
      <c r="I81" s="16">
        <f t="shared" si="17"/>
        <v>1389.59138888889</v>
      </c>
      <c r="J81" s="16">
        <f t="shared" si="18"/>
        <v>961.035833333333</v>
      </c>
    </row>
    <row r="82" spans="1:10">
      <c r="A82" s="17">
        <f t="shared" si="10"/>
        <v>77000</v>
      </c>
      <c r="B82" s="16">
        <f t="shared" si="11"/>
        <v>3575.59125</v>
      </c>
      <c r="C82" s="16">
        <f t="shared" si="19"/>
        <v>2490.10513888889</v>
      </c>
      <c r="D82" s="16">
        <f t="shared" si="12"/>
        <v>1950.61854166667</v>
      </c>
      <c r="E82" s="16">
        <f t="shared" si="13"/>
        <v>1624.97270833333</v>
      </c>
      <c r="F82" s="16">
        <f t="shared" si="14"/>
        <v>1407.87548611111</v>
      </c>
      <c r="G82" s="16">
        <f t="shared" si="15"/>
        <v>1252.80604166667</v>
      </c>
      <c r="H82" s="16">
        <f t="shared" si="16"/>
        <v>1136.50395833333</v>
      </c>
      <c r="I82" s="16">
        <f t="shared" si="17"/>
        <v>1407.87548611111</v>
      </c>
      <c r="J82" s="16">
        <f t="shared" si="18"/>
        <v>973.681041666666</v>
      </c>
    </row>
    <row r="83" spans="1:10">
      <c r="A83" s="17">
        <f t="shared" si="10"/>
        <v>78000</v>
      </c>
      <c r="B83" s="16">
        <f t="shared" si="11"/>
        <v>3622.0275</v>
      </c>
      <c r="C83" s="16">
        <f t="shared" si="19"/>
        <v>2522.44416666667</v>
      </c>
      <c r="D83" s="16">
        <f t="shared" si="12"/>
        <v>1975.95125</v>
      </c>
      <c r="E83" s="16">
        <f t="shared" si="13"/>
        <v>1646.07625</v>
      </c>
      <c r="F83" s="16">
        <f t="shared" si="14"/>
        <v>1426.15958333333</v>
      </c>
      <c r="G83" s="16">
        <f t="shared" si="15"/>
        <v>1269.07625</v>
      </c>
      <c r="H83" s="16">
        <f t="shared" si="16"/>
        <v>1151.26375</v>
      </c>
      <c r="I83" s="16">
        <f t="shared" si="17"/>
        <v>1426.15958333333</v>
      </c>
      <c r="J83" s="16">
        <f t="shared" si="18"/>
        <v>986.32625</v>
      </c>
    </row>
    <row r="84" spans="1:10">
      <c r="A84" s="17">
        <f t="shared" si="10"/>
        <v>79000</v>
      </c>
      <c r="B84" s="16">
        <f t="shared" si="11"/>
        <v>3668.46375</v>
      </c>
      <c r="C84" s="16">
        <f t="shared" si="19"/>
        <v>2554.78319444444</v>
      </c>
      <c r="D84" s="16">
        <f t="shared" si="12"/>
        <v>2001.28395833333</v>
      </c>
      <c r="E84" s="16">
        <f t="shared" si="13"/>
        <v>1667.17979166667</v>
      </c>
      <c r="F84" s="16">
        <f t="shared" si="14"/>
        <v>1444.44368055556</v>
      </c>
      <c r="G84" s="16">
        <f t="shared" si="15"/>
        <v>1285.34645833333</v>
      </c>
      <c r="H84" s="16">
        <f t="shared" si="16"/>
        <v>1166.02354166667</v>
      </c>
      <c r="I84" s="16">
        <f t="shared" si="17"/>
        <v>1444.44368055556</v>
      </c>
      <c r="J84" s="16">
        <f t="shared" si="18"/>
        <v>998.971458333333</v>
      </c>
    </row>
    <row r="85" spans="1:10">
      <c r="A85" s="17">
        <f t="shared" si="10"/>
        <v>80000</v>
      </c>
      <c r="B85" s="16">
        <f t="shared" si="11"/>
        <v>3714.9</v>
      </c>
      <c r="C85" s="16">
        <f t="shared" si="19"/>
        <v>2587.12222222222</v>
      </c>
      <c r="D85" s="16">
        <f t="shared" si="12"/>
        <v>2026.61666666667</v>
      </c>
      <c r="E85" s="16">
        <f t="shared" si="13"/>
        <v>1688.28333333333</v>
      </c>
      <c r="F85" s="16">
        <f t="shared" si="14"/>
        <v>1462.72777777778</v>
      </c>
      <c r="G85" s="16">
        <f t="shared" si="15"/>
        <v>1301.61666666667</v>
      </c>
      <c r="H85" s="16">
        <f t="shared" si="16"/>
        <v>1180.78333333333</v>
      </c>
      <c r="I85" s="16">
        <f t="shared" si="17"/>
        <v>1462.72777777778</v>
      </c>
      <c r="J85" s="16">
        <f t="shared" si="18"/>
        <v>1011.61666666667</v>
      </c>
    </row>
    <row r="86" spans="1:10">
      <c r="A86" s="17">
        <f t="shared" si="10"/>
        <v>81000</v>
      </c>
      <c r="B86" s="16">
        <f t="shared" si="11"/>
        <v>3761.33625</v>
      </c>
      <c r="C86" s="16">
        <f t="shared" si="19"/>
        <v>2619.46125</v>
      </c>
      <c r="D86" s="16">
        <f t="shared" si="12"/>
        <v>2051.949375</v>
      </c>
      <c r="E86" s="16">
        <f t="shared" si="13"/>
        <v>1709.386875</v>
      </c>
      <c r="F86" s="16">
        <f t="shared" si="14"/>
        <v>1481.011875</v>
      </c>
      <c r="G86" s="16">
        <f t="shared" si="15"/>
        <v>1317.886875</v>
      </c>
      <c r="H86" s="16">
        <f t="shared" si="16"/>
        <v>1195.543125</v>
      </c>
      <c r="I86" s="16">
        <f t="shared" si="17"/>
        <v>1481.011875</v>
      </c>
      <c r="J86" s="16">
        <f t="shared" si="18"/>
        <v>1024.261875</v>
      </c>
    </row>
    <row r="87" spans="1:10">
      <c r="A87" s="17">
        <f t="shared" si="10"/>
        <v>82000</v>
      </c>
      <c r="B87" s="16">
        <f t="shared" si="11"/>
        <v>3807.7725</v>
      </c>
      <c r="C87" s="16">
        <f t="shared" si="19"/>
        <v>2651.80027777778</v>
      </c>
      <c r="D87" s="16">
        <f t="shared" si="12"/>
        <v>2077.28208333333</v>
      </c>
      <c r="E87" s="16">
        <f t="shared" si="13"/>
        <v>1730.49041666667</v>
      </c>
      <c r="F87" s="16">
        <f t="shared" si="14"/>
        <v>1499.29597222222</v>
      </c>
      <c r="G87" s="16">
        <f t="shared" si="15"/>
        <v>1334.15708333333</v>
      </c>
      <c r="H87" s="16">
        <f t="shared" si="16"/>
        <v>1210.30291666667</v>
      </c>
      <c r="I87" s="16">
        <f t="shared" si="17"/>
        <v>1499.29597222222</v>
      </c>
      <c r="J87" s="16">
        <f t="shared" si="18"/>
        <v>1036.90708333333</v>
      </c>
    </row>
    <row r="88" spans="1:10">
      <c r="A88" s="17">
        <f t="shared" si="10"/>
        <v>83000</v>
      </c>
      <c r="B88" s="16">
        <f t="shared" si="11"/>
        <v>3854.20875</v>
      </c>
      <c r="C88" s="16">
        <f t="shared" si="19"/>
        <v>2684.13930555556</v>
      </c>
      <c r="D88" s="16">
        <f t="shared" si="12"/>
        <v>2102.61479166667</v>
      </c>
      <c r="E88" s="16">
        <f t="shared" si="13"/>
        <v>1751.59395833333</v>
      </c>
      <c r="F88" s="16">
        <f t="shared" si="14"/>
        <v>1517.58006944444</v>
      </c>
      <c r="G88" s="16">
        <f t="shared" si="15"/>
        <v>1350.42729166667</v>
      </c>
      <c r="H88" s="16">
        <f t="shared" si="16"/>
        <v>1225.06270833333</v>
      </c>
      <c r="I88" s="16">
        <f t="shared" si="17"/>
        <v>1517.58006944444</v>
      </c>
      <c r="J88" s="16">
        <f t="shared" si="18"/>
        <v>1049.55229166667</v>
      </c>
    </row>
    <row r="89" spans="1:10">
      <c r="A89" s="17">
        <f t="shared" si="10"/>
        <v>84000</v>
      </c>
      <c r="B89" s="16">
        <f t="shared" si="11"/>
        <v>3900.645</v>
      </c>
      <c r="C89" s="16">
        <f t="shared" si="19"/>
        <v>2716.47833333333</v>
      </c>
      <c r="D89" s="16">
        <f t="shared" si="12"/>
        <v>2127.9475</v>
      </c>
      <c r="E89" s="16">
        <f t="shared" si="13"/>
        <v>1772.6975</v>
      </c>
      <c r="F89" s="16">
        <f t="shared" si="14"/>
        <v>1535.86416666667</v>
      </c>
      <c r="G89" s="16">
        <f t="shared" si="15"/>
        <v>1366.6975</v>
      </c>
      <c r="H89" s="16">
        <f t="shared" si="16"/>
        <v>1239.8225</v>
      </c>
      <c r="I89" s="16">
        <f t="shared" si="17"/>
        <v>1535.86416666667</v>
      </c>
      <c r="J89" s="16">
        <f t="shared" si="18"/>
        <v>1062.1975</v>
      </c>
    </row>
    <row r="90" spans="1:10">
      <c r="A90" s="17">
        <f t="shared" si="10"/>
        <v>85000</v>
      </c>
      <c r="B90" s="16">
        <f t="shared" si="11"/>
        <v>3947.08125</v>
      </c>
      <c r="C90" s="16">
        <f t="shared" si="19"/>
        <v>2748.81736111111</v>
      </c>
      <c r="D90" s="16">
        <f t="shared" si="12"/>
        <v>2153.28020833333</v>
      </c>
      <c r="E90" s="16">
        <f t="shared" si="13"/>
        <v>1793.80104166667</v>
      </c>
      <c r="F90" s="16">
        <f t="shared" si="14"/>
        <v>1554.14826388889</v>
      </c>
      <c r="G90" s="16">
        <f t="shared" si="15"/>
        <v>1382.96770833333</v>
      </c>
      <c r="H90" s="16">
        <f t="shared" si="16"/>
        <v>1254.58229166667</v>
      </c>
      <c r="I90" s="16">
        <f t="shared" si="17"/>
        <v>1554.14826388889</v>
      </c>
      <c r="J90" s="16">
        <f t="shared" si="18"/>
        <v>1074.84270833333</v>
      </c>
    </row>
    <row r="91" spans="1:10">
      <c r="A91" s="17">
        <f t="shared" ref="A91:A105" si="20">+A90+1000</f>
        <v>86000</v>
      </c>
      <c r="B91" s="16">
        <f t="shared" si="11"/>
        <v>3993.5175</v>
      </c>
      <c r="C91" s="16">
        <f t="shared" si="19"/>
        <v>2781.15638888889</v>
      </c>
      <c r="D91" s="16">
        <f t="shared" si="12"/>
        <v>2178.61291666667</v>
      </c>
      <c r="E91" s="16">
        <f t="shared" si="13"/>
        <v>1814.90458333333</v>
      </c>
      <c r="F91" s="16">
        <f t="shared" si="14"/>
        <v>1572.43236111111</v>
      </c>
      <c r="G91" s="16">
        <f t="shared" si="15"/>
        <v>1399.23791666667</v>
      </c>
      <c r="H91" s="16">
        <f t="shared" si="16"/>
        <v>1269.34208333333</v>
      </c>
      <c r="I91" s="16">
        <f t="shared" si="17"/>
        <v>1572.43236111111</v>
      </c>
      <c r="J91" s="16">
        <f t="shared" si="18"/>
        <v>1087.48791666667</v>
      </c>
    </row>
    <row r="92" spans="1:10">
      <c r="A92" s="17">
        <f t="shared" si="20"/>
        <v>87000</v>
      </c>
      <c r="B92" s="16">
        <f t="shared" si="11"/>
        <v>4039.95375</v>
      </c>
      <c r="C92" s="16">
        <f t="shared" si="19"/>
        <v>2813.49541666667</v>
      </c>
      <c r="D92" s="16">
        <f t="shared" si="12"/>
        <v>2203.945625</v>
      </c>
      <c r="E92" s="16">
        <f t="shared" si="13"/>
        <v>1836.008125</v>
      </c>
      <c r="F92" s="16">
        <f t="shared" si="14"/>
        <v>1590.71645833333</v>
      </c>
      <c r="G92" s="16">
        <f t="shared" si="15"/>
        <v>1415.508125</v>
      </c>
      <c r="H92" s="16">
        <f t="shared" si="16"/>
        <v>1284.101875</v>
      </c>
      <c r="I92" s="16">
        <f t="shared" si="17"/>
        <v>1590.71645833333</v>
      </c>
      <c r="J92" s="16">
        <f t="shared" si="18"/>
        <v>1100.133125</v>
      </c>
    </row>
    <row r="93" spans="1:10">
      <c r="A93" s="17">
        <f t="shared" si="20"/>
        <v>88000</v>
      </c>
      <c r="B93" s="16">
        <f t="shared" si="11"/>
        <v>4086.39</v>
      </c>
      <c r="C93" s="16">
        <f t="shared" si="19"/>
        <v>2845.83444444444</v>
      </c>
      <c r="D93" s="16">
        <f t="shared" si="12"/>
        <v>2229.27833333333</v>
      </c>
      <c r="E93" s="16">
        <f t="shared" si="13"/>
        <v>1857.11166666667</v>
      </c>
      <c r="F93" s="16">
        <f t="shared" si="14"/>
        <v>1609.00055555556</v>
      </c>
      <c r="G93" s="16">
        <f t="shared" si="15"/>
        <v>1431.77833333333</v>
      </c>
      <c r="H93" s="16">
        <f t="shared" si="16"/>
        <v>1298.86166666667</v>
      </c>
      <c r="I93" s="16">
        <f t="shared" si="17"/>
        <v>1609.00055555556</v>
      </c>
      <c r="J93" s="16">
        <f t="shared" si="18"/>
        <v>1112.77833333333</v>
      </c>
    </row>
    <row r="94" spans="1:10">
      <c r="A94" s="17">
        <f t="shared" si="20"/>
        <v>89000</v>
      </c>
      <c r="B94" s="16">
        <f t="shared" si="11"/>
        <v>4132.82625</v>
      </c>
      <c r="C94" s="16">
        <f t="shared" si="19"/>
        <v>2878.17347222222</v>
      </c>
      <c r="D94" s="16">
        <f t="shared" si="12"/>
        <v>2254.61104166667</v>
      </c>
      <c r="E94" s="16">
        <f t="shared" si="13"/>
        <v>1878.21520833333</v>
      </c>
      <c r="F94" s="16">
        <f t="shared" si="14"/>
        <v>1627.28465277778</v>
      </c>
      <c r="G94" s="16">
        <f t="shared" si="15"/>
        <v>1448.04854166667</v>
      </c>
      <c r="H94" s="16">
        <f t="shared" si="16"/>
        <v>1313.62145833333</v>
      </c>
      <c r="I94" s="16">
        <f t="shared" si="17"/>
        <v>1627.28465277778</v>
      </c>
      <c r="J94" s="16">
        <f t="shared" si="18"/>
        <v>1125.42354166667</v>
      </c>
    </row>
    <row r="95" spans="1:10">
      <c r="A95" s="17">
        <f t="shared" si="20"/>
        <v>90000</v>
      </c>
      <c r="B95" s="16">
        <f t="shared" si="11"/>
        <v>4179.2625</v>
      </c>
      <c r="C95" s="16">
        <f t="shared" si="19"/>
        <v>2910.5125</v>
      </c>
      <c r="D95" s="16">
        <f t="shared" si="12"/>
        <v>2279.94375</v>
      </c>
      <c r="E95" s="16">
        <f t="shared" si="13"/>
        <v>1899.31875</v>
      </c>
      <c r="F95" s="16">
        <f t="shared" si="14"/>
        <v>1645.56875</v>
      </c>
      <c r="G95" s="16">
        <f t="shared" si="15"/>
        <v>1464.31875</v>
      </c>
      <c r="H95" s="16">
        <f t="shared" si="16"/>
        <v>1328.38125</v>
      </c>
      <c r="I95" s="16">
        <f t="shared" si="17"/>
        <v>1645.56875</v>
      </c>
      <c r="J95" s="16">
        <f t="shared" si="18"/>
        <v>1138.06875</v>
      </c>
    </row>
    <row r="96" spans="1:10">
      <c r="A96" s="17">
        <f t="shared" si="20"/>
        <v>91000</v>
      </c>
      <c r="B96" s="16">
        <f t="shared" si="11"/>
        <v>4225.69875</v>
      </c>
      <c r="C96" s="16">
        <f t="shared" si="19"/>
        <v>2942.85152777778</v>
      </c>
      <c r="D96" s="16">
        <f t="shared" si="12"/>
        <v>2305.27645833333</v>
      </c>
      <c r="E96" s="16">
        <f t="shared" si="13"/>
        <v>1920.42229166667</v>
      </c>
      <c r="F96" s="16">
        <f t="shared" si="14"/>
        <v>1663.85284722222</v>
      </c>
      <c r="G96" s="16">
        <f t="shared" si="15"/>
        <v>1480.58895833333</v>
      </c>
      <c r="H96" s="16">
        <f t="shared" si="16"/>
        <v>1343.14104166667</v>
      </c>
      <c r="I96" s="16">
        <f t="shared" si="17"/>
        <v>1663.85284722222</v>
      </c>
      <c r="J96" s="16">
        <f t="shared" si="18"/>
        <v>1150.71395833333</v>
      </c>
    </row>
    <row r="97" spans="1:10">
      <c r="A97" s="17">
        <f t="shared" si="20"/>
        <v>92000</v>
      </c>
      <c r="B97" s="16">
        <f t="shared" si="11"/>
        <v>4272.135</v>
      </c>
      <c r="C97" s="16">
        <f t="shared" si="19"/>
        <v>2975.19055555556</v>
      </c>
      <c r="D97" s="16">
        <f t="shared" si="12"/>
        <v>2330.60916666667</v>
      </c>
      <c r="E97" s="16">
        <f t="shared" si="13"/>
        <v>1941.52583333333</v>
      </c>
      <c r="F97" s="16">
        <f t="shared" si="14"/>
        <v>1682.13694444444</v>
      </c>
      <c r="G97" s="16">
        <f t="shared" si="15"/>
        <v>1496.85916666667</v>
      </c>
      <c r="H97" s="16">
        <f t="shared" si="16"/>
        <v>1357.90083333333</v>
      </c>
      <c r="I97" s="16">
        <f t="shared" si="17"/>
        <v>1682.13694444444</v>
      </c>
      <c r="J97" s="16">
        <f t="shared" si="18"/>
        <v>1163.35916666667</v>
      </c>
    </row>
    <row r="98" spans="1:10">
      <c r="A98" s="17">
        <f t="shared" si="20"/>
        <v>93000</v>
      </c>
      <c r="B98" s="16">
        <f t="shared" si="11"/>
        <v>4318.57125</v>
      </c>
      <c r="C98" s="16">
        <f t="shared" si="19"/>
        <v>3007.52958333333</v>
      </c>
      <c r="D98" s="16">
        <f t="shared" si="12"/>
        <v>2355.941875</v>
      </c>
      <c r="E98" s="16">
        <f t="shared" si="13"/>
        <v>1962.629375</v>
      </c>
      <c r="F98" s="16">
        <f t="shared" si="14"/>
        <v>1700.42104166667</v>
      </c>
      <c r="G98" s="16">
        <f t="shared" si="15"/>
        <v>1513.129375</v>
      </c>
      <c r="H98" s="16">
        <f t="shared" si="16"/>
        <v>1372.660625</v>
      </c>
      <c r="I98" s="16">
        <f t="shared" si="17"/>
        <v>1700.42104166667</v>
      </c>
      <c r="J98" s="16">
        <f t="shared" si="18"/>
        <v>1176.004375</v>
      </c>
    </row>
    <row r="99" spans="1:10">
      <c r="A99" s="17">
        <f t="shared" si="20"/>
        <v>94000</v>
      </c>
      <c r="B99" s="16">
        <f t="shared" si="11"/>
        <v>4365.0075</v>
      </c>
      <c r="C99" s="16">
        <f t="shared" si="19"/>
        <v>3039.86861111111</v>
      </c>
      <c r="D99" s="16">
        <f t="shared" si="12"/>
        <v>2381.27458333333</v>
      </c>
      <c r="E99" s="16">
        <f t="shared" si="13"/>
        <v>1983.73291666667</v>
      </c>
      <c r="F99" s="16">
        <f t="shared" si="14"/>
        <v>1718.70513888889</v>
      </c>
      <c r="G99" s="16">
        <f t="shared" si="15"/>
        <v>1529.39958333333</v>
      </c>
      <c r="H99" s="16">
        <f t="shared" si="16"/>
        <v>1387.42041666667</v>
      </c>
      <c r="I99" s="16">
        <f t="shared" si="17"/>
        <v>1718.70513888889</v>
      </c>
      <c r="J99" s="16">
        <f t="shared" si="18"/>
        <v>1188.64958333333</v>
      </c>
    </row>
    <row r="100" spans="1:10">
      <c r="A100" s="17">
        <f t="shared" si="20"/>
        <v>95000</v>
      </c>
      <c r="B100" s="16">
        <f t="shared" si="11"/>
        <v>4411.44375</v>
      </c>
      <c r="C100" s="16">
        <f t="shared" si="19"/>
        <v>3072.20763888889</v>
      </c>
      <c r="D100" s="16">
        <f t="shared" si="12"/>
        <v>2406.60729166667</v>
      </c>
      <c r="E100" s="16">
        <f t="shared" si="13"/>
        <v>2004.83645833333</v>
      </c>
      <c r="F100" s="16">
        <f t="shared" si="14"/>
        <v>1736.98923611111</v>
      </c>
      <c r="G100" s="16">
        <f t="shared" si="15"/>
        <v>1545.66979166667</v>
      </c>
      <c r="H100" s="16">
        <f t="shared" si="16"/>
        <v>1402.18020833333</v>
      </c>
      <c r="I100" s="16">
        <f t="shared" si="17"/>
        <v>1736.98923611111</v>
      </c>
      <c r="J100" s="16">
        <f t="shared" si="18"/>
        <v>1201.29479166667</v>
      </c>
    </row>
    <row r="101" spans="1:10">
      <c r="A101" s="17">
        <f t="shared" si="20"/>
        <v>96000</v>
      </c>
      <c r="B101" s="16">
        <f t="shared" si="11"/>
        <v>4457.88</v>
      </c>
      <c r="C101" s="16">
        <f t="shared" si="19"/>
        <v>3104.54666666667</v>
      </c>
      <c r="D101" s="16">
        <f t="shared" si="12"/>
        <v>2431.94</v>
      </c>
      <c r="E101" s="16">
        <f t="shared" si="13"/>
        <v>2025.94</v>
      </c>
      <c r="F101" s="16">
        <f t="shared" si="14"/>
        <v>1755.27333333333</v>
      </c>
      <c r="G101" s="16">
        <f t="shared" si="15"/>
        <v>1561.94</v>
      </c>
      <c r="H101" s="16">
        <f t="shared" si="16"/>
        <v>1416.94</v>
      </c>
      <c r="I101" s="16">
        <f t="shared" si="17"/>
        <v>1755.27333333333</v>
      </c>
      <c r="J101" s="16">
        <f t="shared" si="18"/>
        <v>1213.94</v>
      </c>
    </row>
    <row r="102" spans="1:10">
      <c r="A102" s="17">
        <f t="shared" si="20"/>
        <v>97000</v>
      </c>
      <c r="B102" s="16">
        <f t="shared" si="11"/>
        <v>4504.31625</v>
      </c>
      <c r="C102" s="16">
        <f t="shared" si="19"/>
        <v>3136.88569444444</v>
      </c>
      <c r="D102" s="16">
        <f t="shared" si="12"/>
        <v>2457.27270833333</v>
      </c>
      <c r="E102" s="16">
        <f t="shared" si="13"/>
        <v>2047.04354166667</v>
      </c>
      <c r="F102" s="16">
        <f t="shared" si="14"/>
        <v>1773.55743055556</v>
      </c>
      <c r="G102" s="16">
        <f t="shared" si="15"/>
        <v>1578.21020833333</v>
      </c>
      <c r="H102" s="16">
        <f t="shared" si="16"/>
        <v>1431.69979166667</v>
      </c>
      <c r="I102" s="16">
        <f t="shared" si="17"/>
        <v>1773.55743055556</v>
      </c>
      <c r="J102" s="16">
        <f t="shared" si="18"/>
        <v>1226.58520833333</v>
      </c>
    </row>
    <row r="103" spans="1:10">
      <c r="A103" s="17">
        <f t="shared" si="20"/>
        <v>98000</v>
      </c>
      <c r="B103" s="16">
        <f t="shared" si="11"/>
        <v>4550.7525</v>
      </c>
      <c r="C103" s="16">
        <f t="shared" si="19"/>
        <v>3169.22472222222</v>
      </c>
      <c r="D103" s="16">
        <f t="shared" si="12"/>
        <v>2482.60541666667</v>
      </c>
      <c r="E103" s="16">
        <f t="shared" si="13"/>
        <v>2068.14708333333</v>
      </c>
      <c r="F103" s="16">
        <f t="shared" si="14"/>
        <v>1791.84152777778</v>
      </c>
      <c r="G103" s="16">
        <f t="shared" si="15"/>
        <v>1594.48041666667</v>
      </c>
      <c r="H103" s="16">
        <f t="shared" si="16"/>
        <v>1446.45958333333</v>
      </c>
      <c r="I103" s="16">
        <f t="shared" si="17"/>
        <v>1791.84152777778</v>
      </c>
      <c r="J103" s="16">
        <f t="shared" si="18"/>
        <v>1239.23041666667</v>
      </c>
    </row>
    <row r="104" spans="1:10">
      <c r="A104" s="17">
        <f t="shared" si="20"/>
        <v>99000</v>
      </c>
      <c r="B104" s="16">
        <f t="shared" si="11"/>
        <v>4597.18875</v>
      </c>
      <c r="C104" s="16">
        <f t="shared" si="19"/>
        <v>3201.56375</v>
      </c>
      <c r="D104" s="16">
        <f t="shared" si="12"/>
        <v>2507.938125</v>
      </c>
      <c r="E104" s="16">
        <f t="shared" si="13"/>
        <v>2089.250625</v>
      </c>
      <c r="F104" s="16">
        <f t="shared" si="14"/>
        <v>1810.125625</v>
      </c>
      <c r="G104" s="16">
        <f t="shared" si="15"/>
        <v>1610.750625</v>
      </c>
      <c r="H104" s="16">
        <f t="shared" si="16"/>
        <v>1461.219375</v>
      </c>
      <c r="I104" s="16">
        <f t="shared" si="17"/>
        <v>1810.125625</v>
      </c>
      <c r="J104" s="16">
        <f t="shared" si="18"/>
        <v>1251.875625</v>
      </c>
    </row>
    <row r="105" spans="1:10">
      <c r="A105" s="17">
        <f t="shared" si="20"/>
        <v>100000</v>
      </c>
      <c r="B105" s="16">
        <f t="shared" si="11"/>
        <v>4643.625</v>
      </c>
      <c r="C105" s="16">
        <f t="shared" si="19"/>
        <v>3233.90277777778</v>
      </c>
      <c r="D105" s="16">
        <f t="shared" si="12"/>
        <v>2533.27083333333</v>
      </c>
      <c r="E105" s="16">
        <f t="shared" si="13"/>
        <v>2110.35416666667</v>
      </c>
      <c r="F105" s="16">
        <f t="shared" si="14"/>
        <v>1828.40972222222</v>
      </c>
      <c r="G105" s="16">
        <f t="shared" si="15"/>
        <v>1627.02083333333</v>
      </c>
      <c r="H105" s="16">
        <f t="shared" si="16"/>
        <v>1475.97916666667</v>
      </c>
      <c r="I105" s="16">
        <f t="shared" si="17"/>
        <v>1828.40972222222</v>
      </c>
      <c r="J105" s="16">
        <f t="shared" si="18"/>
        <v>1264.52083333333</v>
      </c>
    </row>
    <row r="106" spans="1:1">
      <c r="A106" s="17"/>
    </row>
    <row r="107" spans="1:10">
      <c r="A107" s="17">
        <v>110000</v>
      </c>
      <c r="B107" s="16">
        <f t="shared" si="11"/>
        <v>5107.9875</v>
      </c>
      <c r="C107" s="16">
        <f t="shared" si="19"/>
        <v>3557.29305555556</v>
      </c>
      <c r="D107" s="16">
        <f t="shared" si="12"/>
        <v>2786.59791666667</v>
      </c>
      <c r="E107" s="16">
        <f t="shared" si="13"/>
        <v>2321.38958333333</v>
      </c>
      <c r="F107" s="16">
        <f t="shared" si="14"/>
        <v>2011.25069444444</v>
      </c>
      <c r="G107" s="16">
        <f t="shared" si="15"/>
        <v>1789.72291666667</v>
      </c>
      <c r="H107" s="16">
        <f t="shared" si="16"/>
        <v>1623.57708333333</v>
      </c>
      <c r="I107" s="16">
        <f t="shared" si="17"/>
        <v>2011.25069444444</v>
      </c>
      <c r="J107" s="16">
        <f t="shared" si="18"/>
        <v>1390.97291666667</v>
      </c>
    </row>
    <row r="108" spans="1:10">
      <c r="A108" s="17">
        <v>120000</v>
      </c>
      <c r="B108" s="16">
        <f t="shared" si="11"/>
        <v>5572.35</v>
      </c>
      <c r="C108" s="16">
        <f t="shared" si="19"/>
        <v>3880.68333333333</v>
      </c>
      <c r="D108" s="16">
        <f t="shared" si="12"/>
        <v>3039.925</v>
      </c>
      <c r="E108" s="16">
        <f t="shared" si="13"/>
        <v>2532.425</v>
      </c>
      <c r="F108" s="16">
        <f t="shared" si="14"/>
        <v>2194.09166666667</v>
      </c>
      <c r="G108" s="16">
        <f t="shared" si="15"/>
        <v>1952.425</v>
      </c>
      <c r="H108" s="16">
        <f t="shared" si="16"/>
        <v>1771.175</v>
      </c>
      <c r="I108" s="16">
        <f t="shared" si="17"/>
        <v>2194.09166666667</v>
      </c>
      <c r="J108" s="16">
        <f t="shared" si="18"/>
        <v>1517.425</v>
      </c>
    </row>
    <row r="109" spans="1:10">
      <c r="A109" s="17">
        <v>130000</v>
      </c>
      <c r="B109" s="16">
        <f t="shared" si="11"/>
        <v>6036.7125</v>
      </c>
      <c r="C109" s="16">
        <f t="shared" si="19"/>
        <v>4204.07361111111</v>
      </c>
      <c r="D109" s="16">
        <f t="shared" si="12"/>
        <v>3293.25208333333</v>
      </c>
      <c r="E109" s="16">
        <f t="shared" si="13"/>
        <v>2743.46041666667</v>
      </c>
      <c r="F109" s="16">
        <f t="shared" si="14"/>
        <v>2376.93263888889</v>
      </c>
      <c r="G109" s="16">
        <f t="shared" si="15"/>
        <v>2115.12708333333</v>
      </c>
      <c r="H109" s="16">
        <f t="shared" si="16"/>
        <v>1918.77291666667</v>
      </c>
      <c r="I109" s="16">
        <f t="shared" si="17"/>
        <v>2376.93263888889</v>
      </c>
      <c r="J109" s="16">
        <f t="shared" si="18"/>
        <v>1643.87708333333</v>
      </c>
    </row>
    <row r="110" spans="1:10">
      <c r="A110" s="17">
        <v>140000</v>
      </c>
      <c r="B110" s="16">
        <f t="shared" si="11"/>
        <v>6501.075</v>
      </c>
      <c r="C110" s="16">
        <f t="shared" si="19"/>
        <v>4527.46388888889</v>
      </c>
      <c r="D110" s="16">
        <f t="shared" si="12"/>
        <v>3546.57916666667</v>
      </c>
      <c r="E110" s="16">
        <f t="shared" si="13"/>
        <v>2954.49583333333</v>
      </c>
      <c r="F110" s="16">
        <f t="shared" si="14"/>
        <v>2559.77361111111</v>
      </c>
      <c r="G110" s="16">
        <f t="shared" si="15"/>
        <v>2277.82916666667</v>
      </c>
      <c r="H110" s="16">
        <f t="shared" si="16"/>
        <v>2066.37083333333</v>
      </c>
      <c r="I110" s="16">
        <f t="shared" si="17"/>
        <v>2559.77361111111</v>
      </c>
      <c r="J110" s="16">
        <f t="shared" si="18"/>
        <v>1770.32916666667</v>
      </c>
    </row>
    <row r="111" spans="1:10">
      <c r="A111" s="17">
        <v>150000</v>
      </c>
      <c r="B111" s="16">
        <f t="shared" si="11"/>
        <v>6965.4375</v>
      </c>
      <c r="C111" s="16">
        <f t="shared" si="19"/>
        <v>4850.85416666667</v>
      </c>
      <c r="D111" s="16">
        <f t="shared" si="12"/>
        <v>3799.90625</v>
      </c>
      <c r="E111" s="16">
        <f t="shared" si="13"/>
        <v>3165.53125</v>
      </c>
      <c r="F111" s="16">
        <f t="shared" si="14"/>
        <v>2742.61458333333</v>
      </c>
      <c r="G111" s="16">
        <f t="shared" si="15"/>
        <v>2440.53125</v>
      </c>
      <c r="H111" s="16">
        <f t="shared" si="16"/>
        <v>2213.96875</v>
      </c>
      <c r="I111" s="16">
        <f t="shared" si="17"/>
        <v>2742.61458333333</v>
      </c>
      <c r="J111" s="16">
        <f t="shared" si="18"/>
        <v>1896.78125</v>
      </c>
    </row>
  </sheetData>
  <sheetProtection password="CC55" sheet="1" objects="1" scenarios="1"/>
  <mergeCells count="4">
    <mergeCell ref="A1:J1"/>
    <mergeCell ref="A2:J2"/>
    <mergeCell ref="B4:C4"/>
    <mergeCell ref="D4:J4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1"/>
  <sheetViews>
    <sheetView workbookViewId="0">
      <selection activeCell="A2" sqref="A2:J2"/>
    </sheetView>
  </sheetViews>
  <sheetFormatPr defaultColWidth="9" defaultRowHeight="14.25"/>
  <cols>
    <col min="1" max="1" width="15" customWidth="1"/>
    <col min="2" max="2" width="11.5666666666667" customWidth="1"/>
    <col min="4" max="4" width="11.5666666666667" customWidth="1"/>
    <col min="10" max="10" width="11.1416666666667" customWidth="1"/>
  </cols>
  <sheetData>
    <row r="1" ht="18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ht="19.5" spans="1:10">
      <c r="A2" s="2" t="s">
        <v>46</v>
      </c>
      <c r="B2" s="2"/>
      <c r="C2" s="2"/>
      <c r="D2" s="2"/>
      <c r="E2" s="2"/>
      <c r="F2" s="2"/>
      <c r="G2" s="2"/>
      <c r="H2" s="2"/>
      <c r="I2" s="2"/>
      <c r="J2" s="2"/>
    </row>
    <row r="3" ht="15" spans="1:10">
      <c r="A3" s="3" t="s">
        <v>47</v>
      </c>
      <c r="B3" s="3"/>
      <c r="C3" s="3"/>
      <c r="D3" s="3"/>
      <c r="E3" s="3"/>
      <c r="F3" s="3"/>
      <c r="G3" s="3"/>
      <c r="H3" s="3"/>
      <c r="I3" s="3"/>
      <c r="J3" s="3"/>
    </row>
    <row r="4" ht="22.5" spans="1:10">
      <c r="A4" s="4"/>
      <c r="B4" s="5">
        <v>0.049</v>
      </c>
      <c r="C4" s="6"/>
      <c r="D4" s="7">
        <v>0.0495</v>
      </c>
      <c r="E4" s="8"/>
      <c r="F4" s="8"/>
      <c r="G4" s="8"/>
      <c r="H4" s="8"/>
      <c r="I4" s="8"/>
      <c r="J4" s="18"/>
    </row>
    <row r="5" ht="15" spans="1:10">
      <c r="A5" s="9"/>
      <c r="B5" s="10">
        <v>24</v>
      </c>
      <c r="C5" s="10">
        <v>36</v>
      </c>
      <c r="D5" s="10">
        <v>48</v>
      </c>
      <c r="E5" s="10">
        <v>60</v>
      </c>
      <c r="F5" s="10">
        <v>72</v>
      </c>
      <c r="G5" s="10">
        <v>84</v>
      </c>
      <c r="H5" s="10">
        <v>96</v>
      </c>
      <c r="I5" s="10">
        <v>108</v>
      </c>
      <c r="J5" s="10">
        <v>120</v>
      </c>
    </row>
    <row r="6" ht="23.25" spans="1:10">
      <c r="A6" s="11" t="s">
        <v>51</v>
      </c>
      <c r="B6" s="12">
        <f>+B4/12</f>
        <v>0.00408333333333333</v>
      </c>
      <c r="C6" s="13"/>
      <c r="D6" s="12">
        <f>+D4/12</f>
        <v>0.004125</v>
      </c>
      <c r="E6" s="14"/>
      <c r="F6" s="14"/>
      <c r="G6" s="14"/>
      <c r="H6" s="14"/>
      <c r="I6" s="14"/>
      <c r="J6" s="14"/>
    </row>
    <row r="7" spans="1:10">
      <c r="A7" s="15">
        <v>2000</v>
      </c>
      <c r="B7" s="16">
        <f>($A$7*$B$6*B5+$A$7)/B5</f>
        <v>91.5</v>
      </c>
      <c r="C7" s="16">
        <f>(A7*$B$6*$C$5+A7)/$C$5</f>
        <v>63.7222222222222</v>
      </c>
      <c r="D7" s="16">
        <f>(A7*$D$6*$D$5+A7)/$D$5</f>
        <v>49.9166666666667</v>
      </c>
      <c r="E7" s="16">
        <f>(A7*$D$6*$E$5+A7)/$E$5</f>
        <v>41.5833333333333</v>
      </c>
      <c r="F7" s="16">
        <f>(A7*$D$6*$F$5+A7)/$F$5</f>
        <v>36.0277777777778</v>
      </c>
      <c r="G7" s="16">
        <f>(A7*$D$6*$G$5+A7)/$G$5</f>
        <v>32.0595238095238</v>
      </c>
      <c r="H7" s="16">
        <f>(A7*$D$6*$H$5+A7)/$H$5</f>
        <v>29.0833333333333</v>
      </c>
      <c r="I7" s="16">
        <f>(A7*$D$6*$F$5+A7)/$F$5</f>
        <v>36.0277777777778</v>
      </c>
      <c r="J7" s="16">
        <f>(A7*$D$6*$J$5+A7)/$J$5</f>
        <v>24.9166666666667</v>
      </c>
    </row>
    <row r="8" spans="1:10">
      <c r="A8" s="17">
        <v>3000</v>
      </c>
      <c r="B8" s="16">
        <f>($A$8*$B$6*B5+$A$8)/B5</f>
        <v>137.25</v>
      </c>
      <c r="C8" s="16">
        <f>(A8*$B$6*$C$5+A8)/$C$5</f>
        <v>95.5833333333333</v>
      </c>
      <c r="D8" s="16">
        <f t="shared" ref="D8:D71" si="0">(A8*$D$6*$D$5+A8)/$D$5</f>
        <v>74.875</v>
      </c>
      <c r="E8" s="16">
        <f t="shared" ref="E8:E71" si="1">(A8*$D$6*$E$5+A8)/$E$5</f>
        <v>62.375</v>
      </c>
      <c r="F8" s="16">
        <f t="shared" ref="F8:F71" si="2">(A8*$D$6*$F$5+A8)/$F$5</f>
        <v>54.0416666666667</v>
      </c>
      <c r="G8" s="16">
        <f t="shared" ref="G8:G71" si="3">(A8*$D$6*$G$5+A8)/$G$5</f>
        <v>48.0892857142857</v>
      </c>
      <c r="H8" s="16">
        <f t="shared" ref="H8:H71" si="4">(A8*$D$6*$H$5+A8)/$H$5</f>
        <v>43.625</v>
      </c>
      <c r="I8" s="16">
        <f t="shared" ref="I8:I71" si="5">(A8*$D$6*$F$5+A8)/$F$5</f>
        <v>54.0416666666667</v>
      </c>
      <c r="J8" s="16">
        <f t="shared" ref="J8:J71" si="6">(A8*$D$6*$J$5+A8)/$J$5</f>
        <v>37.375</v>
      </c>
    </row>
    <row r="9" spans="1:10">
      <c r="A9" s="17">
        <v>4000</v>
      </c>
      <c r="B9" s="16">
        <f>($A$9*$B$6*B5+$A$9)/B5</f>
        <v>183</v>
      </c>
      <c r="C9" s="16">
        <f>(A9*$B$6*$C$5+A9)/$C$5</f>
        <v>127.444444444444</v>
      </c>
      <c r="D9" s="16">
        <f t="shared" si="0"/>
        <v>99.8333333333333</v>
      </c>
      <c r="E9" s="16">
        <f t="shared" si="1"/>
        <v>83.1666666666667</v>
      </c>
      <c r="F9" s="16">
        <f t="shared" si="2"/>
        <v>72.0555555555556</v>
      </c>
      <c r="G9" s="16">
        <f t="shared" si="3"/>
        <v>64.1190476190476</v>
      </c>
      <c r="H9" s="16">
        <f t="shared" si="4"/>
        <v>58.1666666666667</v>
      </c>
      <c r="I9" s="16">
        <f t="shared" si="5"/>
        <v>72.0555555555556</v>
      </c>
      <c r="J9" s="16">
        <f t="shared" si="6"/>
        <v>49.8333333333333</v>
      </c>
    </row>
    <row r="10" spans="1:10">
      <c r="A10" s="17">
        <v>5000</v>
      </c>
      <c r="B10" s="16">
        <f>($A$10*$B$6*B5+$A$10)/B5</f>
        <v>228.75</v>
      </c>
      <c r="C10" s="16">
        <f>(A10*$B$6*$C$5+A10)/$C$5</f>
        <v>159.305555555556</v>
      </c>
      <c r="D10" s="16">
        <f t="shared" si="0"/>
        <v>124.791666666667</v>
      </c>
      <c r="E10" s="16">
        <f t="shared" si="1"/>
        <v>103.958333333333</v>
      </c>
      <c r="F10" s="16">
        <f t="shared" si="2"/>
        <v>90.0694444444444</v>
      </c>
      <c r="G10" s="16">
        <f t="shared" si="3"/>
        <v>80.1488095238095</v>
      </c>
      <c r="H10" s="16">
        <f t="shared" si="4"/>
        <v>72.7083333333333</v>
      </c>
      <c r="I10" s="16">
        <f t="shared" si="5"/>
        <v>90.0694444444444</v>
      </c>
      <c r="J10" s="16">
        <f t="shared" si="6"/>
        <v>62.2916666666667</v>
      </c>
    </row>
    <row r="11" spans="1:10">
      <c r="A11" s="17">
        <v>6000</v>
      </c>
      <c r="B11" s="16">
        <f>($A$11*$B$6*B5+$A$11)/B5</f>
        <v>274.5</v>
      </c>
      <c r="C11" s="16">
        <f t="shared" ref="C11:C74" si="7">(A11*$B$6*$C$5+A11)/$C$5</f>
        <v>191.166666666667</v>
      </c>
      <c r="D11" s="16">
        <f t="shared" si="0"/>
        <v>149.75</v>
      </c>
      <c r="E11" s="16">
        <f t="shared" si="1"/>
        <v>124.75</v>
      </c>
      <c r="F11" s="16">
        <f t="shared" si="2"/>
        <v>108.083333333333</v>
      </c>
      <c r="G11" s="16">
        <f t="shared" si="3"/>
        <v>96.1785714285714</v>
      </c>
      <c r="H11" s="16">
        <f t="shared" si="4"/>
        <v>87.25</v>
      </c>
      <c r="I11" s="16">
        <f t="shared" si="5"/>
        <v>108.083333333333</v>
      </c>
      <c r="J11" s="16">
        <f t="shared" si="6"/>
        <v>74.75</v>
      </c>
    </row>
    <row r="12" spans="1:10">
      <c r="A12" s="17">
        <v>7000</v>
      </c>
      <c r="B12" s="16">
        <f>($A$12*$B$6*B5+$A$12)/B5</f>
        <v>320.25</v>
      </c>
      <c r="C12" s="16">
        <f t="shared" si="7"/>
        <v>223.027777777778</v>
      </c>
      <c r="D12" s="16">
        <f t="shared" si="0"/>
        <v>174.708333333333</v>
      </c>
      <c r="E12" s="16">
        <f t="shared" si="1"/>
        <v>145.541666666667</v>
      </c>
      <c r="F12" s="16">
        <f t="shared" si="2"/>
        <v>126.097222222222</v>
      </c>
      <c r="G12" s="16">
        <f t="shared" si="3"/>
        <v>112.208333333333</v>
      </c>
      <c r="H12" s="16">
        <f t="shared" si="4"/>
        <v>101.791666666667</v>
      </c>
      <c r="I12" s="16">
        <f t="shared" si="5"/>
        <v>126.097222222222</v>
      </c>
      <c r="J12" s="16">
        <f t="shared" si="6"/>
        <v>87.2083333333333</v>
      </c>
    </row>
    <row r="13" spans="1:10">
      <c r="A13" s="17">
        <v>8000</v>
      </c>
      <c r="B13" s="16">
        <f>($A$13*$B$6*B5+$A$13)/B5</f>
        <v>366</v>
      </c>
      <c r="C13" s="16">
        <f t="shared" si="7"/>
        <v>254.888888888889</v>
      </c>
      <c r="D13" s="16">
        <f t="shared" si="0"/>
        <v>199.666666666667</v>
      </c>
      <c r="E13" s="16">
        <f t="shared" si="1"/>
        <v>166.333333333333</v>
      </c>
      <c r="F13" s="16">
        <f t="shared" si="2"/>
        <v>144.111111111111</v>
      </c>
      <c r="G13" s="16">
        <f t="shared" si="3"/>
        <v>128.238095238095</v>
      </c>
      <c r="H13" s="16">
        <f t="shared" si="4"/>
        <v>116.333333333333</v>
      </c>
      <c r="I13" s="16">
        <f t="shared" si="5"/>
        <v>144.111111111111</v>
      </c>
      <c r="J13" s="16">
        <f t="shared" si="6"/>
        <v>99.6666666666667</v>
      </c>
    </row>
    <row r="14" spans="1:10">
      <c r="A14" s="17">
        <v>9000</v>
      </c>
      <c r="B14" s="16">
        <f>($A$14*$B$6*B5+$A$14)/B5</f>
        <v>411.75</v>
      </c>
      <c r="C14" s="16">
        <f t="shared" si="7"/>
        <v>286.75</v>
      </c>
      <c r="D14" s="16">
        <f t="shared" si="0"/>
        <v>224.625</v>
      </c>
      <c r="E14" s="16">
        <f t="shared" si="1"/>
        <v>187.125</v>
      </c>
      <c r="F14" s="16">
        <f t="shared" si="2"/>
        <v>162.125</v>
      </c>
      <c r="G14" s="16">
        <f t="shared" si="3"/>
        <v>144.267857142857</v>
      </c>
      <c r="H14" s="16">
        <f t="shared" si="4"/>
        <v>130.875</v>
      </c>
      <c r="I14" s="16">
        <f t="shared" si="5"/>
        <v>162.125</v>
      </c>
      <c r="J14" s="16">
        <f t="shared" si="6"/>
        <v>112.125</v>
      </c>
    </row>
    <row r="15" spans="1:10">
      <c r="A15" s="17">
        <v>10000</v>
      </c>
      <c r="B15" s="16">
        <f>($A$15*$B$6*B5+$A$15)/B5</f>
        <v>457.5</v>
      </c>
      <c r="C15" s="16">
        <f t="shared" si="7"/>
        <v>318.611111111111</v>
      </c>
      <c r="D15" s="16">
        <f t="shared" si="0"/>
        <v>249.583333333333</v>
      </c>
      <c r="E15" s="16">
        <f t="shared" si="1"/>
        <v>207.916666666667</v>
      </c>
      <c r="F15" s="16">
        <f t="shared" si="2"/>
        <v>180.138888888889</v>
      </c>
      <c r="G15" s="16">
        <f t="shared" si="3"/>
        <v>160.297619047619</v>
      </c>
      <c r="H15" s="16">
        <f t="shared" si="4"/>
        <v>145.416666666667</v>
      </c>
      <c r="I15" s="16">
        <f t="shared" si="5"/>
        <v>180.138888888889</v>
      </c>
      <c r="J15" s="16">
        <f t="shared" si="6"/>
        <v>124.583333333333</v>
      </c>
    </row>
    <row r="16" spans="1:10">
      <c r="A16" s="17">
        <v>11000</v>
      </c>
      <c r="B16" s="16">
        <f>($A$16*$B$6*B5+$A$16)/B5</f>
        <v>503.25</v>
      </c>
      <c r="C16" s="16">
        <f t="shared" si="7"/>
        <v>350.472222222222</v>
      </c>
      <c r="D16" s="16">
        <f t="shared" si="0"/>
        <v>274.541666666667</v>
      </c>
      <c r="E16" s="16">
        <f t="shared" si="1"/>
        <v>228.708333333333</v>
      </c>
      <c r="F16" s="16">
        <f t="shared" si="2"/>
        <v>198.152777777778</v>
      </c>
      <c r="G16" s="16">
        <f t="shared" si="3"/>
        <v>176.327380952381</v>
      </c>
      <c r="H16" s="16">
        <f t="shared" si="4"/>
        <v>159.958333333333</v>
      </c>
      <c r="I16" s="16">
        <f t="shared" si="5"/>
        <v>198.152777777778</v>
      </c>
      <c r="J16" s="16">
        <f t="shared" si="6"/>
        <v>137.041666666667</v>
      </c>
    </row>
    <row r="17" spans="1:10">
      <c r="A17" s="17">
        <v>12000</v>
      </c>
      <c r="B17" s="16">
        <f>($A$17*$B$6*B5+$A$17)/B5</f>
        <v>549</v>
      </c>
      <c r="C17" s="16">
        <f t="shared" si="7"/>
        <v>382.333333333333</v>
      </c>
      <c r="D17" s="16">
        <f t="shared" si="0"/>
        <v>299.5</v>
      </c>
      <c r="E17" s="16">
        <f t="shared" si="1"/>
        <v>249.5</v>
      </c>
      <c r="F17" s="16">
        <f t="shared" si="2"/>
        <v>216.166666666667</v>
      </c>
      <c r="G17" s="16">
        <f t="shared" si="3"/>
        <v>192.357142857143</v>
      </c>
      <c r="H17" s="16">
        <f t="shared" si="4"/>
        <v>174.5</v>
      </c>
      <c r="I17" s="16">
        <f t="shared" si="5"/>
        <v>216.166666666667</v>
      </c>
      <c r="J17" s="16">
        <f t="shared" si="6"/>
        <v>149.5</v>
      </c>
    </row>
    <row r="18" spans="1:10">
      <c r="A18" s="17">
        <v>13000</v>
      </c>
      <c r="B18" s="16">
        <f>($A$18*$B$6*B5+$A$18)/B5</f>
        <v>594.75</v>
      </c>
      <c r="C18" s="16">
        <f t="shared" si="7"/>
        <v>414.194444444444</v>
      </c>
      <c r="D18" s="16">
        <f t="shared" si="0"/>
        <v>324.458333333333</v>
      </c>
      <c r="E18" s="16">
        <f t="shared" si="1"/>
        <v>270.291666666667</v>
      </c>
      <c r="F18" s="16">
        <f t="shared" si="2"/>
        <v>234.180555555556</v>
      </c>
      <c r="G18" s="16">
        <f t="shared" si="3"/>
        <v>208.386904761905</v>
      </c>
      <c r="H18" s="16">
        <f t="shared" si="4"/>
        <v>189.041666666667</v>
      </c>
      <c r="I18" s="16">
        <f t="shared" si="5"/>
        <v>234.180555555556</v>
      </c>
      <c r="J18" s="16">
        <f t="shared" si="6"/>
        <v>161.958333333333</v>
      </c>
    </row>
    <row r="19" spans="1:10">
      <c r="A19" s="17">
        <v>14000</v>
      </c>
      <c r="B19" s="16">
        <f>($A$19*$B$6*B5+$A$19)/B5</f>
        <v>640.5</v>
      </c>
      <c r="C19" s="16">
        <f t="shared" si="7"/>
        <v>446.055555555556</v>
      </c>
      <c r="D19" s="16">
        <f t="shared" si="0"/>
        <v>349.416666666667</v>
      </c>
      <c r="E19" s="16">
        <f t="shared" si="1"/>
        <v>291.083333333333</v>
      </c>
      <c r="F19" s="16">
        <f t="shared" si="2"/>
        <v>252.194444444444</v>
      </c>
      <c r="G19" s="16">
        <f t="shared" si="3"/>
        <v>224.416666666667</v>
      </c>
      <c r="H19" s="16">
        <f t="shared" si="4"/>
        <v>203.583333333333</v>
      </c>
      <c r="I19" s="16">
        <f t="shared" si="5"/>
        <v>252.194444444444</v>
      </c>
      <c r="J19" s="16">
        <f t="shared" si="6"/>
        <v>174.416666666667</v>
      </c>
    </row>
    <row r="20" spans="1:10">
      <c r="A20" s="17">
        <v>15000</v>
      </c>
      <c r="B20" s="16">
        <f>($A$20*$B$6*B5+$A$20)/B5</f>
        <v>686.25</v>
      </c>
      <c r="C20" s="16">
        <f t="shared" si="7"/>
        <v>477.916666666667</v>
      </c>
      <c r="D20" s="16">
        <f t="shared" si="0"/>
        <v>374.375</v>
      </c>
      <c r="E20" s="16">
        <f t="shared" si="1"/>
        <v>311.875</v>
      </c>
      <c r="F20" s="16">
        <f t="shared" si="2"/>
        <v>270.208333333333</v>
      </c>
      <c r="G20" s="16">
        <f t="shared" si="3"/>
        <v>240.446428571429</v>
      </c>
      <c r="H20" s="16">
        <f t="shared" si="4"/>
        <v>218.125</v>
      </c>
      <c r="I20" s="16">
        <f t="shared" si="5"/>
        <v>270.208333333333</v>
      </c>
      <c r="J20" s="16">
        <f t="shared" si="6"/>
        <v>186.875</v>
      </c>
    </row>
    <row r="21" spans="1:10">
      <c r="A21" s="17">
        <v>16000</v>
      </c>
      <c r="B21" s="16">
        <f>($A$21*$B$6*B5+$A$21)/B5</f>
        <v>732</v>
      </c>
      <c r="C21" s="16">
        <f t="shared" si="7"/>
        <v>509.777777777778</v>
      </c>
      <c r="D21" s="16">
        <f t="shared" si="0"/>
        <v>399.333333333333</v>
      </c>
      <c r="E21" s="16">
        <f t="shared" si="1"/>
        <v>332.666666666667</v>
      </c>
      <c r="F21" s="16">
        <f t="shared" si="2"/>
        <v>288.222222222222</v>
      </c>
      <c r="G21" s="16">
        <f t="shared" si="3"/>
        <v>256.47619047619</v>
      </c>
      <c r="H21" s="16">
        <f t="shared" si="4"/>
        <v>232.666666666667</v>
      </c>
      <c r="I21" s="16">
        <f t="shared" si="5"/>
        <v>288.222222222222</v>
      </c>
      <c r="J21" s="16">
        <f t="shared" si="6"/>
        <v>199.333333333333</v>
      </c>
    </row>
    <row r="22" spans="1:10">
      <c r="A22" s="17">
        <v>17000</v>
      </c>
      <c r="B22" s="16">
        <f>($A$22*$B$6*B5+$A$22)/B5</f>
        <v>777.75</v>
      </c>
      <c r="C22" s="16">
        <f t="shared" si="7"/>
        <v>541.638888888889</v>
      </c>
      <c r="D22" s="16">
        <f t="shared" si="0"/>
        <v>424.291666666667</v>
      </c>
      <c r="E22" s="16">
        <f t="shared" si="1"/>
        <v>353.458333333333</v>
      </c>
      <c r="F22" s="16">
        <f t="shared" si="2"/>
        <v>306.236111111111</v>
      </c>
      <c r="G22" s="16">
        <f t="shared" si="3"/>
        <v>272.505952380952</v>
      </c>
      <c r="H22" s="16">
        <f t="shared" si="4"/>
        <v>247.208333333333</v>
      </c>
      <c r="I22" s="16">
        <f t="shared" si="5"/>
        <v>306.236111111111</v>
      </c>
      <c r="J22" s="16">
        <f t="shared" si="6"/>
        <v>211.791666666667</v>
      </c>
    </row>
    <row r="23" spans="1:10">
      <c r="A23" s="17">
        <v>18000</v>
      </c>
      <c r="B23" s="16">
        <f>($A$23*$B$6*B5+$A$23)/B5</f>
        <v>823.5</v>
      </c>
      <c r="C23" s="16">
        <f t="shared" si="7"/>
        <v>573.5</v>
      </c>
      <c r="D23" s="16">
        <f t="shared" si="0"/>
        <v>449.25</v>
      </c>
      <c r="E23" s="16">
        <f t="shared" si="1"/>
        <v>374.25</v>
      </c>
      <c r="F23" s="16">
        <f t="shared" si="2"/>
        <v>324.25</v>
      </c>
      <c r="G23" s="16">
        <f t="shared" si="3"/>
        <v>288.535714285714</v>
      </c>
      <c r="H23" s="16">
        <f t="shared" si="4"/>
        <v>261.75</v>
      </c>
      <c r="I23" s="16">
        <f t="shared" si="5"/>
        <v>324.25</v>
      </c>
      <c r="J23" s="16">
        <f t="shared" si="6"/>
        <v>224.25</v>
      </c>
    </row>
    <row r="24" spans="1:10">
      <c r="A24" s="17">
        <v>19000</v>
      </c>
      <c r="B24" s="16">
        <f>($A$24*$B$6*B5+$A$24)/B5</f>
        <v>869.25</v>
      </c>
      <c r="C24" s="16">
        <f t="shared" si="7"/>
        <v>605.361111111111</v>
      </c>
      <c r="D24" s="16">
        <f t="shared" si="0"/>
        <v>474.208333333333</v>
      </c>
      <c r="E24" s="16">
        <f t="shared" si="1"/>
        <v>395.041666666667</v>
      </c>
      <c r="F24" s="16">
        <f t="shared" si="2"/>
        <v>342.263888888889</v>
      </c>
      <c r="G24" s="16">
        <f t="shared" si="3"/>
        <v>304.565476190476</v>
      </c>
      <c r="H24" s="16">
        <f t="shared" si="4"/>
        <v>276.291666666667</v>
      </c>
      <c r="I24" s="16">
        <f t="shared" si="5"/>
        <v>342.263888888889</v>
      </c>
      <c r="J24" s="16">
        <f t="shared" si="6"/>
        <v>236.708333333333</v>
      </c>
    </row>
    <row r="25" spans="1:10">
      <c r="A25" s="17">
        <v>20000</v>
      </c>
      <c r="B25" s="16">
        <f>($A$25*$B$6*B5+$A$25)/B5</f>
        <v>915</v>
      </c>
      <c r="C25" s="16">
        <f t="shared" si="7"/>
        <v>637.222222222222</v>
      </c>
      <c r="D25" s="16">
        <f t="shared" si="0"/>
        <v>499.166666666667</v>
      </c>
      <c r="E25" s="16">
        <f t="shared" si="1"/>
        <v>415.833333333333</v>
      </c>
      <c r="F25" s="16">
        <f t="shared" si="2"/>
        <v>360.277777777778</v>
      </c>
      <c r="G25" s="16">
        <f t="shared" si="3"/>
        <v>320.595238095238</v>
      </c>
      <c r="H25" s="16">
        <f t="shared" si="4"/>
        <v>290.833333333333</v>
      </c>
      <c r="I25" s="16">
        <f t="shared" si="5"/>
        <v>360.277777777778</v>
      </c>
      <c r="J25" s="16">
        <f t="shared" si="6"/>
        <v>249.166666666667</v>
      </c>
    </row>
    <row r="26" spans="1:10">
      <c r="A26" s="17">
        <f>+A25+1000</f>
        <v>21000</v>
      </c>
      <c r="B26" s="16">
        <f>($A$26*$B$6*B5+$A$26)/B5</f>
        <v>960.75</v>
      </c>
      <c r="C26" s="16">
        <f t="shared" si="7"/>
        <v>669.083333333333</v>
      </c>
      <c r="D26" s="16">
        <f t="shared" si="0"/>
        <v>524.125</v>
      </c>
      <c r="E26" s="16">
        <f t="shared" si="1"/>
        <v>436.625</v>
      </c>
      <c r="F26" s="16">
        <f t="shared" si="2"/>
        <v>378.291666666667</v>
      </c>
      <c r="G26" s="16">
        <f t="shared" si="3"/>
        <v>336.625</v>
      </c>
      <c r="H26" s="16">
        <f t="shared" si="4"/>
        <v>305.375</v>
      </c>
      <c r="I26" s="16">
        <f t="shared" si="5"/>
        <v>378.291666666667</v>
      </c>
      <c r="J26" s="16">
        <f t="shared" si="6"/>
        <v>261.625</v>
      </c>
    </row>
    <row r="27" spans="1:10">
      <c r="A27" s="17">
        <f t="shared" ref="A27:A90" si="8">+A26+1000</f>
        <v>22000</v>
      </c>
      <c r="B27" s="16">
        <f>($A$27*$B$6*B5+$A$27)/B5</f>
        <v>1006.5</v>
      </c>
      <c r="C27" s="16">
        <f t="shared" si="7"/>
        <v>700.944444444444</v>
      </c>
      <c r="D27" s="16">
        <f t="shared" si="0"/>
        <v>549.083333333333</v>
      </c>
      <c r="E27" s="16">
        <f t="shared" si="1"/>
        <v>457.416666666667</v>
      </c>
      <c r="F27" s="16">
        <f t="shared" si="2"/>
        <v>396.305555555556</v>
      </c>
      <c r="G27" s="16">
        <f t="shared" si="3"/>
        <v>352.654761904762</v>
      </c>
      <c r="H27" s="16">
        <f t="shared" si="4"/>
        <v>319.916666666667</v>
      </c>
      <c r="I27" s="16">
        <f t="shared" si="5"/>
        <v>396.305555555556</v>
      </c>
      <c r="J27" s="16">
        <f t="shared" si="6"/>
        <v>274.083333333333</v>
      </c>
    </row>
    <row r="28" spans="1:10">
      <c r="A28" s="17">
        <f t="shared" si="8"/>
        <v>23000</v>
      </c>
      <c r="B28" s="16">
        <f>($A$28*$B$6*B5+$A$28)/B5</f>
        <v>1052.25</v>
      </c>
      <c r="C28" s="16">
        <f t="shared" si="7"/>
        <v>732.805555555556</v>
      </c>
      <c r="D28" s="16">
        <f t="shared" si="0"/>
        <v>574.041666666667</v>
      </c>
      <c r="E28" s="16">
        <f t="shared" si="1"/>
        <v>478.208333333333</v>
      </c>
      <c r="F28" s="16">
        <f t="shared" si="2"/>
        <v>414.319444444444</v>
      </c>
      <c r="G28" s="16">
        <f t="shared" si="3"/>
        <v>368.684523809524</v>
      </c>
      <c r="H28" s="16">
        <f t="shared" si="4"/>
        <v>334.458333333333</v>
      </c>
      <c r="I28" s="16">
        <f t="shared" si="5"/>
        <v>414.319444444444</v>
      </c>
      <c r="J28" s="16">
        <f t="shared" si="6"/>
        <v>286.541666666667</v>
      </c>
    </row>
    <row r="29" spans="1:10">
      <c r="A29" s="17">
        <f t="shared" si="8"/>
        <v>24000</v>
      </c>
      <c r="B29" s="16">
        <f>(A29*$B$6*$B$5+A29)/$B$5</f>
        <v>1098</v>
      </c>
      <c r="C29" s="16">
        <f t="shared" si="7"/>
        <v>764.666666666667</v>
      </c>
      <c r="D29" s="16">
        <f t="shared" si="0"/>
        <v>599</v>
      </c>
      <c r="E29" s="16">
        <f t="shared" si="1"/>
        <v>499</v>
      </c>
      <c r="F29" s="16">
        <f t="shared" si="2"/>
        <v>432.333333333333</v>
      </c>
      <c r="G29" s="16">
        <f t="shared" si="3"/>
        <v>384.714285714286</v>
      </c>
      <c r="H29" s="16">
        <f t="shared" si="4"/>
        <v>349</v>
      </c>
      <c r="I29" s="16">
        <f t="shared" si="5"/>
        <v>432.333333333333</v>
      </c>
      <c r="J29" s="16">
        <f t="shared" si="6"/>
        <v>299</v>
      </c>
    </row>
    <row r="30" spans="1:10">
      <c r="A30" s="17">
        <f t="shared" si="8"/>
        <v>25000</v>
      </c>
      <c r="B30" s="16">
        <f>(A30*$B$6*$B$5+A30)/$B$5</f>
        <v>1143.75</v>
      </c>
      <c r="C30" s="16">
        <f t="shared" si="7"/>
        <v>796.527777777778</v>
      </c>
      <c r="D30" s="16">
        <f t="shared" si="0"/>
        <v>623.958333333333</v>
      </c>
      <c r="E30" s="16">
        <f t="shared" si="1"/>
        <v>519.791666666667</v>
      </c>
      <c r="F30" s="16">
        <f t="shared" si="2"/>
        <v>450.347222222222</v>
      </c>
      <c r="G30" s="16">
        <f t="shared" si="3"/>
        <v>400.744047619048</v>
      </c>
      <c r="H30" s="16">
        <f t="shared" si="4"/>
        <v>363.541666666667</v>
      </c>
      <c r="I30" s="16">
        <f t="shared" si="5"/>
        <v>450.347222222222</v>
      </c>
      <c r="J30" s="16">
        <f t="shared" si="6"/>
        <v>311.458333333333</v>
      </c>
    </row>
    <row r="31" spans="1:10">
      <c r="A31" s="17">
        <f t="shared" si="8"/>
        <v>26000</v>
      </c>
      <c r="B31" s="16">
        <f t="shared" ref="B31:B34" si="9">(A31*$B$6*$B$5+A31)/$B$5</f>
        <v>1189.5</v>
      </c>
      <c r="C31" s="16">
        <f t="shared" si="7"/>
        <v>828.388888888889</v>
      </c>
      <c r="D31" s="16">
        <f t="shared" si="0"/>
        <v>648.916666666667</v>
      </c>
      <c r="E31" s="16">
        <f t="shared" si="1"/>
        <v>540.583333333333</v>
      </c>
      <c r="F31" s="16">
        <f t="shared" si="2"/>
        <v>468.361111111111</v>
      </c>
      <c r="G31" s="16">
        <f t="shared" si="3"/>
        <v>416.77380952381</v>
      </c>
      <c r="H31" s="16">
        <f t="shared" si="4"/>
        <v>378.083333333333</v>
      </c>
      <c r="I31" s="16">
        <f t="shared" si="5"/>
        <v>468.361111111111</v>
      </c>
      <c r="J31" s="16">
        <f t="shared" si="6"/>
        <v>323.916666666667</v>
      </c>
    </row>
    <row r="32" spans="1:10">
      <c r="A32" s="17">
        <f t="shared" si="8"/>
        <v>27000</v>
      </c>
      <c r="B32" s="16">
        <f t="shared" si="9"/>
        <v>1235.25</v>
      </c>
      <c r="C32" s="16">
        <f t="shared" si="7"/>
        <v>860.25</v>
      </c>
      <c r="D32" s="16">
        <f t="shared" si="0"/>
        <v>673.875</v>
      </c>
      <c r="E32" s="16">
        <f t="shared" si="1"/>
        <v>561.375</v>
      </c>
      <c r="F32" s="16">
        <f t="shared" si="2"/>
        <v>486.375</v>
      </c>
      <c r="G32" s="16">
        <f t="shared" si="3"/>
        <v>432.803571428571</v>
      </c>
      <c r="H32" s="16">
        <f t="shared" si="4"/>
        <v>392.625</v>
      </c>
      <c r="I32" s="16">
        <f t="shared" si="5"/>
        <v>486.375</v>
      </c>
      <c r="J32" s="16">
        <f t="shared" si="6"/>
        <v>336.375</v>
      </c>
    </row>
    <row r="33" spans="1:10">
      <c r="A33" s="17">
        <f t="shared" si="8"/>
        <v>28000</v>
      </c>
      <c r="B33" s="16">
        <f t="shared" si="9"/>
        <v>1281</v>
      </c>
      <c r="C33" s="16">
        <f t="shared" si="7"/>
        <v>892.111111111111</v>
      </c>
      <c r="D33" s="16">
        <f t="shared" si="0"/>
        <v>698.833333333333</v>
      </c>
      <c r="E33" s="16">
        <f t="shared" si="1"/>
        <v>582.166666666667</v>
      </c>
      <c r="F33" s="16">
        <f t="shared" si="2"/>
        <v>504.388888888889</v>
      </c>
      <c r="G33" s="16">
        <f t="shared" si="3"/>
        <v>448.833333333333</v>
      </c>
      <c r="H33" s="16">
        <f t="shared" si="4"/>
        <v>407.166666666667</v>
      </c>
      <c r="I33" s="16">
        <f t="shared" si="5"/>
        <v>504.388888888889</v>
      </c>
      <c r="J33" s="16">
        <f t="shared" si="6"/>
        <v>348.833333333333</v>
      </c>
    </row>
    <row r="34" spans="1:10">
      <c r="A34" s="17">
        <f t="shared" si="8"/>
        <v>29000</v>
      </c>
      <c r="B34" s="16">
        <f t="shared" si="9"/>
        <v>1326.75</v>
      </c>
      <c r="C34" s="16">
        <f t="shared" si="7"/>
        <v>923.972222222222</v>
      </c>
      <c r="D34" s="16">
        <f t="shared" si="0"/>
        <v>723.791666666667</v>
      </c>
      <c r="E34" s="16">
        <f t="shared" si="1"/>
        <v>602.958333333333</v>
      </c>
      <c r="F34" s="16">
        <f t="shared" si="2"/>
        <v>522.402777777778</v>
      </c>
      <c r="G34" s="16">
        <f t="shared" si="3"/>
        <v>464.863095238095</v>
      </c>
      <c r="H34" s="16">
        <f t="shared" si="4"/>
        <v>421.708333333333</v>
      </c>
      <c r="I34" s="16">
        <f t="shared" si="5"/>
        <v>522.402777777778</v>
      </c>
      <c r="J34" s="16">
        <f t="shared" si="6"/>
        <v>361.291666666667</v>
      </c>
    </row>
    <row r="35" spans="1:10">
      <c r="A35" s="17">
        <f t="shared" si="8"/>
        <v>30000</v>
      </c>
      <c r="B35" s="16">
        <f t="shared" ref="B35:B98" si="10">(A35*$B$6*$B$5+A35)/$B$5</f>
        <v>1372.5</v>
      </c>
      <c r="C35" s="16">
        <f t="shared" si="7"/>
        <v>955.833333333333</v>
      </c>
      <c r="D35" s="16">
        <f t="shared" si="0"/>
        <v>748.75</v>
      </c>
      <c r="E35" s="16">
        <f t="shared" si="1"/>
        <v>623.75</v>
      </c>
      <c r="F35" s="16">
        <f t="shared" si="2"/>
        <v>540.416666666667</v>
      </c>
      <c r="G35" s="16">
        <f t="shared" si="3"/>
        <v>480.892857142857</v>
      </c>
      <c r="H35" s="16">
        <f t="shared" si="4"/>
        <v>436.25</v>
      </c>
      <c r="I35" s="16">
        <f t="shared" si="5"/>
        <v>540.416666666667</v>
      </c>
      <c r="J35" s="16">
        <f t="shared" si="6"/>
        <v>373.75</v>
      </c>
    </row>
    <row r="36" spans="1:10">
      <c r="A36" s="17">
        <f t="shared" si="8"/>
        <v>31000</v>
      </c>
      <c r="B36" s="16">
        <f t="shared" si="10"/>
        <v>1418.25</v>
      </c>
      <c r="C36" s="16">
        <f t="shared" si="7"/>
        <v>987.694444444444</v>
      </c>
      <c r="D36" s="16">
        <f t="shared" si="0"/>
        <v>773.708333333333</v>
      </c>
      <c r="E36" s="16">
        <f t="shared" si="1"/>
        <v>644.541666666667</v>
      </c>
      <c r="F36" s="16">
        <f t="shared" si="2"/>
        <v>558.430555555556</v>
      </c>
      <c r="G36" s="16">
        <f t="shared" si="3"/>
        <v>496.922619047619</v>
      </c>
      <c r="H36" s="16">
        <f t="shared" si="4"/>
        <v>450.791666666667</v>
      </c>
      <c r="I36" s="16">
        <f t="shared" si="5"/>
        <v>558.430555555556</v>
      </c>
      <c r="J36" s="16">
        <f t="shared" si="6"/>
        <v>386.208333333333</v>
      </c>
    </row>
    <row r="37" spans="1:10">
      <c r="A37" s="17">
        <f t="shared" si="8"/>
        <v>32000</v>
      </c>
      <c r="B37" s="16">
        <f t="shared" si="10"/>
        <v>1464</v>
      </c>
      <c r="C37" s="16">
        <f t="shared" si="7"/>
        <v>1019.55555555556</v>
      </c>
      <c r="D37" s="16">
        <f t="shared" si="0"/>
        <v>798.666666666667</v>
      </c>
      <c r="E37" s="16">
        <f t="shared" si="1"/>
        <v>665.333333333333</v>
      </c>
      <c r="F37" s="16">
        <f t="shared" si="2"/>
        <v>576.444444444444</v>
      </c>
      <c r="G37" s="16">
        <f t="shared" si="3"/>
        <v>512.952380952381</v>
      </c>
      <c r="H37" s="16">
        <f t="shared" si="4"/>
        <v>465.333333333333</v>
      </c>
      <c r="I37" s="16">
        <f t="shared" si="5"/>
        <v>576.444444444444</v>
      </c>
      <c r="J37" s="16">
        <f t="shared" si="6"/>
        <v>398.666666666667</v>
      </c>
    </row>
    <row r="38" spans="1:10">
      <c r="A38" s="17">
        <f t="shared" si="8"/>
        <v>33000</v>
      </c>
      <c r="B38" s="16">
        <f t="shared" si="10"/>
        <v>1509.75</v>
      </c>
      <c r="C38" s="16">
        <f t="shared" si="7"/>
        <v>1051.41666666667</v>
      </c>
      <c r="D38" s="16">
        <f t="shared" si="0"/>
        <v>823.625</v>
      </c>
      <c r="E38" s="16">
        <f t="shared" si="1"/>
        <v>686.125</v>
      </c>
      <c r="F38" s="16">
        <f t="shared" si="2"/>
        <v>594.458333333333</v>
      </c>
      <c r="G38" s="16">
        <f t="shared" si="3"/>
        <v>528.982142857143</v>
      </c>
      <c r="H38" s="16">
        <f t="shared" si="4"/>
        <v>479.875</v>
      </c>
      <c r="I38" s="16">
        <f t="shared" si="5"/>
        <v>594.458333333333</v>
      </c>
      <c r="J38" s="16">
        <f t="shared" si="6"/>
        <v>411.125</v>
      </c>
    </row>
    <row r="39" spans="1:10">
      <c r="A39" s="17">
        <f t="shared" si="8"/>
        <v>34000</v>
      </c>
      <c r="B39" s="16">
        <f t="shared" si="10"/>
        <v>1555.5</v>
      </c>
      <c r="C39" s="16">
        <f t="shared" si="7"/>
        <v>1083.27777777778</v>
      </c>
      <c r="D39" s="16">
        <f t="shared" si="0"/>
        <v>848.583333333333</v>
      </c>
      <c r="E39" s="16">
        <f t="shared" si="1"/>
        <v>706.916666666667</v>
      </c>
      <c r="F39" s="16">
        <f t="shared" si="2"/>
        <v>612.472222222222</v>
      </c>
      <c r="G39" s="16">
        <f t="shared" si="3"/>
        <v>545.011904761905</v>
      </c>
      <c r="H39" s="16">
        <f t="shared" si="4"/>
        <v>494.416666666667</v>
      </c>
      <c r="I39" s="16">
        <f t="shared" si="5"/>
        <v>612.472222222222</v>
      </c>
      <c r="J39" s="16">
        <f t="shared" si="6"/>
        <v>423.583333333333</v>
      </c>
    </row>
    <row r="40" spans="1:10">
      <c r="A40" s="17">
        <f t="shared" si="8"/>
        <v>35000</v>
      </c>
      <c r="B40" s="16">
        <f t="shared" si="10"/>
        <v>1601.25</v>
      </c>
      <c r="C40" s="16">
        <f t="shared" si="7"/>
        <v>1115.13888888889</v>
      </c>
      <c r="D40" s="16">
        <f t="shared" si="0"/>
        <v>873.541666666667</v>
      </c>
      <c r="E40" s="16">
        <f t="shared" si="1"/>
        <v>727.708333333333</v>
      </c>
      <c r="F40" s="16">
        <f t="shared" si="2"/>
        <v>630.486111111111</v>
      </c>
      <c r="G40" s="16">
        <f t="shared" si="3"/>
        <v>561.041666666667</v>
      </c>
      <c r="H40" s="16">
        <f t="shared" si="4"/>
        <v>508.958333333333</v>
      </c>
      <c r="I40" s="16">
        <f t="shared" si="5"/>
        <v>630.486111111111</v>
      </c>
      <c r="J40" s="16">
        <f t="shared" si="6"/>
        <v>436.041666666667</v>
      </c>
    </row>
    <row r="41" spans="1:10">
      <c r="A41" s="17">
        <f t="shared" si="8"/>
        <v>36000</v>
      </c>
      <c r="B41" s="16">
        <f t="shared" si="10"/>
        <v>1647</v>
      </c>
      <c r="C41" s="16">
        <f t="shared" si="7"/>
        <v>1147</v>
      </c>
      <c r="D41" s="16">
        <f t="shared" si="0"/>
        <v>898.5</v>
      </c>
      <c r="E41" s="16">
        <f t="shared" si="1"/>
        <v>748.5</v>
      </c>
      <c r="F41" s="16">
        <f t="shared" si="2"/>
        <v>648.5</v>
      </c>
      <c r="G41" s="16">
        <f t="shared" si="3"/>
        <v>577.071428571429</v>
      </c>
      <c r="H41" s="16">
        <f t="shared" si="4"/>
        <v>523.5</v>
      </c>
      <c r="I41" s="16">
        <f t="shared" si="5"/>
        <v>648.5</v>
      </c>
      <c r="J41" s="16">
        <f t="shared" si="6"/>
        <v>448.5</v>
      </c>
    </row>
    <row r="42" spans="1:10">
      <c r="A42" s="17">
        <f t="shared" si="8"/>
        <v>37000</v>
      </c>
      <c r="B42" s="16">
        <f t="shared" si="10"/>
        <v>1692.75</v>
      </c>
      <c r="C42" s="16">
        <f t="shared" si="7"/>
        <v>1178.86111111111</v>
      </c>
      <c r="D42" s="16">
        <f t="shared" si="0"/>
        <v>923.458333333333</v>
      </c>
      <c r="E42" s="16">
        <f t="shared" si="1"/>
        <v>769.291666666667</v>
      </c>
      <c r="F42" s="16">
        <f t="shared" si="2"/>
        <v>666.513888888889</v>
      </c>
      <c r="G42" s="16">
        <f t="shared" si="3"/>
        <v>593.10119047619</v>
      </c>
      <c r="H42" s="16">
        <f t="shared" si="4"/>
        <v>538.041666666667</v>
      </c>
      <c r="I42" s="16">
        <f t="shared" si="5"/>
        <v>666.513888888889</v>
      </c>
      <c r="J42" s="16">
        <f t="shared" si="6"/>
        <v>460.958333333333</v>
      </c>
    </row>
    <row r="43" spans="1:10">
      <c r="A43" s="17">
        <f t="shared" si="8"/>
        <v>38000</v>
      </c>
      <c r="B43" s="16">
        <f t="shared" si="10"/>
        <v>1738.5</v>
      </c>
      <c r="C43" s="16">
        <f t="shared" si="7"/>
        <v>1210.72222222222</v>
      </c>
      <c r="D43" s="16">
        <f t="shared" si="0"/>
        <v>948.416666666667</v>
      </c>
      <c r="E43" s="16">
        <f t="shared" si="1"/>
        <v>790.083333333333</v>
      </c>
      <c r="F43" s="16">
        <f t="shared" si="2"/>
        <v>684.527777777778</v>
      </c>
      <c r="G43" s="16">
        <f t="shared" si="3"/>
        <v>609.130952380952</v>
      </c>
      <c r="H43" s="16">
        <f t="shared" si="4"/>
        <v>552.583333333333</v>
      </c>
      <c r="I43" s="16">
        <f t="shared" si="5"/>
        <v>684.527777777778</v>
      </c>
      <c r="J43" s="16">
        <f t="shared" si="6"/>
        <v>473.416666666667</v>
      </c>
    </row>
    <row r="44" spans="1:10">
      <c r="A44" s="17">
        <f t="shared" si="8"/>
        <v>39000</v>
      </c>
      <c r="B44" s="16">
        <f t="shared" si="10"/>
        <v>1784.25</v>
      </c>
      <c r="C44" s="16">
        <f t="shared" si="7"/>
        <v>1242.58333333333</v>
      </c>
      <c r="D44" s="16">
        <f t="shared" si="0"/>
        <v>973.375</v>
      </c>
      <c r="E44" s="16">
        <f t="shared" si="1"/>
        <v>810.875</v>
      </c>
      <c r="F44" s="16">
        <f t="shared" si="2"/>
        <v>702.541666666667</v>
      </c>
      <c r="G44" s="16">
        <f t="shared" si="3"/>
        <v>625.160714285714</v>
      </c>
      <c r="H44" s="16">
        <f t="shared" si="4"/>
        <v>567.125</v>
      </c>
      <c r="I44" s="16">
        <f t="shared" si="5"/>
        <v>702.541666666667</v>
      </c>
      <c r="J44" s="16">
        <f t="shared" si="6"/>
        <v>485.875</v>
      </c>
    </row>
    <row r="45" spans="1:10">
      <c r="A45" s="17">
        <f t="shared" si="8"/>
        <v>40000</v>
      </c>
      <c r="B45" s="16">
        <f t="shared" si="10"/>
        <v>1830</v>
      </c>
      <c r="C45" s="16">
        <f t="shared" si="7"/>
        <v>1274.44444444444</v>
      </c>
      <c r="D45" s="16">
        <f t="shared" si="0"/>
        <v>998.333333333333</v>
      </c>
      <c r="E45" s="16">
        <f t="shared" si="1"/>
        <v>831.666666666667</v>
      </c>
      <c r="F45" s="16">
        <f t="shared" si="2"/>
        <v>720.555555555556</v>
      </c>
      <c r="G45" s="16">
        <f t="shared" si="3"/>
        <v>641.190476190476</v>
      </c>
      <c r="H45" s="16">
        <f t="shared" si="4"/>
        <v>581.666666666667</v>
      </c>
      <c r="I45" s="16">
        <f t="shared" si="5"/>
        <v>720.555555555556</v>
      </c>
      <c r="J45" s="16">
        <f t="shared" si="6"/>
        <v>498.333333333333</v>
      </c>
    </row>
    <row r="46" spans="1:10">
      <c r="A46" s="17">
        <f t="shared" si="8"/>
        <v>41000</v>
      </c>
      <c r="B46" s="16">
        <f t="shared" si="10"/>
        <v>1875.75</v>
      </c>
      <c r="C46" s="16">
        <f t="shared" si="7"/>
        <v>1306.30555555556</v>
      </c>
      <c r="D46" s="16">
        <f t="shared" si="0"/>
        <v>1023.29166666667</v>
      </c>
      <c r="E46" s="16">
        <f t="shared" si="1"/>
        <v>852.458333333333</v>
      </c>
      <c r="F46" s="16">
        <f t="shared" si="2"/>
        <v>738.569444444444</v>
      </c>
      <c r="G46" s="16">
        <f t="shared" si="3"/>
        <v>657.220238095238</v>
      </c>
      <c r="H46" s="16">
        <f t="shared" si="4"/>
        <v>596.208333333333</v>
      </c>
      <c r="I46" s="16">
        <f t="shared" si="5"/>
        <v>738.569444444444</v>
      </c>
      <c r="J46" s="16">
        <f t="shared" si="6"/>
        <v>510.791666666667</v>
      </c>
    </row>
    <row r="47" spans="1:10">
      <c r="A47" s="17">
        <f t="shared" si="8"/>
        <v>42000</v>
      </c>
      <c r="B47" s="16">
        <f t="shared" si="10"/>
        <v>1921.5</v>
      </c>
      <c r="C47" s="16">
        <f t="shared" si="7"/>
        <v>1338.16666666667</v>
      </c>
      <c r="D47" s="16">
        <f t="shared" si="0"/>
        <v>1048.25</v>
      </c>
      <c r="E47" s="16">
        <f t="shared" si="1"/>
        <v>873.25</v>
      </c>
      <c r="F47" s="16">
        <f t="shared" si="2"/>
        <v>756.583333333333</v>
      </c>
      <c r="G47" s="16">
        <f t="shared" si="3"/>
        <v>673.25</v>
      </c>
      <c r="H47" s="16">
        <f t="shared" si="4"/>
        <v>610.75</v>
      </c>
      <c r="I47" s="16">
        <f t="shared" si="5"/>
        <v>756.583333333333</v>
      </c>
      <c r="J47" s="16">
        <f t="shared" si="6"/>
        <v>523.25</v>
      </c>
    </row>
    <row r="48" spans="1:10">
      <c r="A48" s="17">
        <f t="shared" si="8"/>
        <v>43000</v>
      </c>
      <c r="B48" s="16">
        <f t="shared" si="10"/>
        <v>1967.25</v>
      </c>
      <c r="C48" s="16">
        <f t="shared" si="7"/>
        <v>1370.02777777778</v>
      </c>
      <c r="D48" s="16">
        <f t="shared" si="0"/>
        <v>1073.20833333333</v>
      </c>
      <c r="E48" s="16">
        <f t="shared" si="1"/>
        <v>894.041666666667</v>
      </c>
      <c r="F48" s="16">
        <f t="shared" si="2"/>
        <v>774.597222222222</v>
      </c>
      <c r="G48" s="16">
        <f t="shared" si="3"/>
        <v>689.279761904762</v>
      </c>
      <c r="H48" s="16">
        <f t="shared" si="4"/>
        <v>625.291666666667</v>
      </c>
      <c r="I48" s="16">
        <f t="shared" si="5"/>
        <v>774.597222222222</v>
      </c>
      <c r="J48" s="16">
        <f t="shared" si="6"/>
        <v>535.708333333333</v>
      </c>
    </row>
    <row r="49" spans="1:10">
      <c r="A49" s="17">
        <f t="shared" si="8"/>
        <v>44000</v>
      </c>
      <c r="B49" s="16">
        <f t="shared" si="10"/>
        <v>2013</v>
      </c>
      <c r="C49" s="16">
        <f t="shared" si="7"/>
        <v>1401.88888888889</v>
      </c>
      <c r="D49" s="16">
        <f t="shared" si="0"/>
        <v>1098.16666666667</v>
      </c>
      <c r="E49" s="16">
        <f t="shared" si="1"/>
        <v>914.833333333333</v>
      </c>
      <c r="F49" s="16">
        <f t="shared" si="2"/>
        <v>792.611111111111</v>
      </c>
      <c r="G49" s="16">
        <f t="shared" si="3"/>
        <v>705.309523809524</v>
      </c>
      <c r="H49" s="16">
        <f t="shared" si="4"/>
        <v>639.833333333333</v>
      </c>
      <c r="I49" s="16">
        <f t="shared" si="5"/>
        <v>792.611111111111</v>
      </c>
      <c r="J49" s="16">
        <f t="shared" si="6"/>
        <v>548.166666666667</v>
      </c>
    </row>
    <row r="50" spans="1:10">
      <c r="A50" s="17">
        <f t="shared" si="8"/>
        <v>45000</v>
      </c>
      <c r="B50" s="16">
        <f t="shared" si="10"/>
        <v>2058.75</v>
      </c>
      <c r="C50" s="16">
        <f t="shared" si="7"/>
        <v>1433.75</v>
      </c>
      <c r="D50" s="16">
        <f t="shared" si="0"/>
        <v>1123.125</v>
      </c>
      <c r="E50" s="16">
        <f t="shared" si="1"/>
        <v>935.625</v>
      </c>
      <c r="F50" s="16">
        <f t="shared" si="2"/>
        <v>810.625</v>
      </c>
      <c r="G50" s="16">
        <f t="shared" si="3"/>
        <v>721.339285714286</v>
      </c>
      <c r="H50" s="16">
        <f t="shared" si="4"/>
        <v>654.375</v>
      </c>
      <c r="I50" s="16">
        <f t="shared" si="5"/>
        <v>810.625</v>
      </c>
      <c r="J50" s="16">
        <f t="shared" si="6"/>
        <v>560.625</v>
      </c>
    </row>
    <row r="51" spans="1:10">
      <c r="A51" s="17">
        <f t="shared" si="8"/>
        <v>46000</v>
      </c>
      <c r="B51" s="16">
        <f t="shared" si="10"/>
        <v>2104.5</v>
      </c>
      <c r="C51" s="16">
        <f t="shared" si="7"/>
        <v>1465.61111111111</v>
      </c>
      <c r="D51" s="16">
        <f t="shared" si="0"/>
        <v>1148.08333333333</v>
      </c>
      <c r="E51" s="16">
        <f t="shared" si="1"/>
        <v>956.416666666667</v>
      </c>
      <c r="F51" s="16">
        <f t="shared" si="2"/>
        <v>828.638888888889</v>
      </c>
      <c r="G51" s="16">
        <f t="shared" si="3"/>
        <v>737.369047619048</v>
      </c>
      <c r="H51" s="16">
        <f t="shared" si="4"/>
        <v>668.916666666667</v>
      </c>
      <c r="I51" s="16">
        <f t="shared" si="5"/>
        <v>828.638888888889</v>
      </c>
      <c r="J51" s="16">
        <f t="shared" si="6"/>
        <v>573.083333333333</v>
      </c>
    </row>
    <row r="52" spans="1:10">
      <c r="A52" s="17">
        <f t="shared" si="8"/>
        <v>47000</v>
      </c>
      <c r="B52" s="16">
        <f t="shared" si="10"/>
        <v>2150.25</v>
      </c>
      <c r="C52" s="16">
        <f t="shared" si="7"/>
        <v>1497.47222222222</v>
      </c>
      <c r="D52" s="16">
        <f t="shared" si="0"/>
        <v>1173.04166666667</v>
      </c>
      <c r="E52" s="16">
        <f t="shared" si="1"/>
        <v>977.208333333333</v>
      </c>
      <c r="F52" s="16">
        <f t="shared" si="2"/>
        <v>846.652777777778</v>
      </c>
      <c r="G52" s="16">
        <f t="shared" si="3"/>
        <v>753.39880952381</v>
      </c>
      <c r="H52" s="16">
        <f t="shared" si="4"/>
        <v>683.458333333333</v>
      </c>
      <c r="I52" s="16">
        <f t="shared" si="5"/>
        <v>846.652777777778</v>
      </c>
      <c r="J52" s="16">
        <f t="shared" si="6"/>
        <v>585.541666666667</v>
      </c>
    </row>
    <row r="53" spans="1:10">
      <c r="A53" s="17">
        <f t="shared" si="8"/>
        <v>48000</v>
      </c>
      <c r="B53" s="16">
        <f t="shared" si="10"/>
        <v>2196</v>
      </c>
      <c r="C53" s="16">
        <f t="shared" si="7"/>
        <v>1529.33333333333</v>
      </c>
      <c r="D53" s="16">
        <f t="shared" si="0"/>
        <v>1198</v>
      </c>
      <c r="E53" s="16">
        <f t="shared" si="1"/>
        <v>998</v>
      </c>
      <c r="F53" s="16">
        <f t="shared" si="2"/>
        <v>864.666666666667</v>
      </c>
      <c r="G53" s="16">
        <f t="shared" si="3"/>
        <v>769.428571428571</v>
      </c>
      <c r="H53" s="16">
        <f t="shared" si="4"/>
        <v>698</v>
      </c>
      <c r="I53" s="16">
        <f t="shared" si="5"/>
        <v>864.666666666667</v>
      </c>
      <c r="J53" s="16">
        <f t="shared" si="6"/>
        <v>598</v>
      </c>
    </row>
    <row r="54" spans="1:10">
      <c r="A54" s="17">
        <f t="shared" si="8"/>
        <v>49000</v>
      </c>
      <c r="B54" s="16">
        <f t="shared" si="10"/>
        <v>2241.75</v>
      </c>
      <c r="C54" s="16">
        <f t="shared" si="7"/>
        <v>1561.19444444444</v>
      </c>
      <c r="D54" s="16">
        <f t="shared" si="0"/>
        <v>1222.95833333333</v>
      </c>
      <c r="E54" s="16">
        <f t="shared" si="1"/>
        <v>1018.79166666667</v>
      </c>
      <c r="F54" s="16">
        <f t="shared" si="2"/>
        <v>882.680555555556</v>
      </c>
      <c r="G54" s="16">
        <f t="shared" si="3"/>
        <v>785.458333333333</v>
      </c>
      <c r="H54" s="16">
        <f t="shared" si="4"/>
        <v>712.541666666667</v>
      </c>
      <c r="I54" s="16">
        <f t="shared" si="5"/>
        <v>882.680555555556</v>
      </c>
      <c r="J54" s="16">
        <f t="shared" si="6"/>
        <v>610.458333333333</v>
      </c>
    </row>
    <row r="55" spans="1:10">
      <c r="A55" s="17">
        <f t="shared" si="8"/>
        <v>50000</v>
      </c>
      <c r="B55" s="16">
        <f t="shared" si="10"/>
        <v>2287.5</v>
      </c>
      <c r="C55" s="16">
        <f t="shared" si="7"/>
        <v>1593.05555555556</v>
      </c>
      <c r="D55" s="16">
        <f t="shared" si="0"/>
        <v>1247.91666666667</v>
      </c>
      <c r="E55" s="16">
        <f t="shared" si="1"/>
        <v>1039.58333333333</v>
      </c>
      <c r="F55" s="16">
        <f t="shared" si="2"/>
        <v>900.694444444444</v>
      </c>
      <c r="G55" s="16">
        <f t="shared" si="3"/>
        <v>801.488095238095</v>
      </c>
      <c r="H55" s="16">
        <f t="shared" si="4"/>
        <v>727.083333333333</v>
      </c>
      <c r="I55" s="16">
        <f t="shared" si="5"/>
        <v>900.694444444444</v>
      </c>
      <c r="J55" s="16">
        <f t="shared" si="6"/>
        <v>622.916666666667</v>
      </c>
    </row>
    <row r="56" spans="1:10">
      <c r="A56" s="17">
        <f t="shared" si="8"/>
        <v>51000</v>
      </c>
      <c r="B56" s="16">
        <f t="shared" si="10"/>
        <v>2333.25</v>
      </c>
      <c r="C56" s="16">
        <f t="shared" si="7"/>
        <v>1624.91666666667</v>
      </c>
      <c r="D56" s="16">
        <f t="shared" si="0"/>
        <v>1272.875</v>
      </c>
      <c r="E56" s="16">
        <f t="shared" si="1"/>
        <v>1060.375</v>
      </c>
      <c r="F56" s="16">
        <f t="shared" si="2"/>
        <v>918.708333333333</v>
      </c>
      <c r="G56" s="16">
        <f t="shared" si="3"/>
        <v>817.517857142857</v>
      </c>
      <c r="H56" s="16">
        <f t="shared" si="4"/>
        <v>741.625</v>
      </c>
      <c r="I56" s="16">
        <f t="shared" si="5"/>
        <v>918.708333333333</v>
      </c>
      <c r="J56" s="16">
        <f t="shared" si="6"/>
        <v>635.375</v>
      </c>
    </row>
    <row r="57" spans="1:10">
      <c r="A57" s="17">
        <f t="shared" si="8"/>
        <v>52000</v>
      </c>
      <c r="B57" s="16">
        <f t="shared" si="10"/>
        <v>2379</v>
      </c>
      <c r="C57" s="16">
        <f t="shared" si="7"/>
        <v>1656.77777777778</v>
      </c>
      <c r="D57" s="16">
        <f t="shared" si="0"/>
        <v>1297.83333333333</v>
      </c>
      <c r="E57" s="16">
        <f t="shared" si="1"/>
        <v>1081.16666666667</v>
      </c>
      <c r="F57" s="16">
        <f t="shared" si="2"/>
        <v>936.722222222222</v>
      </c>
      <c r="G57" s="16">
        <f t="shared" si="3"/>
        <v>833.547619047619</v>
      </c>
      <c r="H57" s="16">
        <f t="shared" si="4"/>
        <v>756.166666666667</v>
      </c>
      <c r="I57" s="16">
        <f t="shared" si="5"/>
        <v>936.722222222222</v>
      </c>
      <c r="J57" s="16">
        <f t="shared" si="6"/>
        <v>647.833333333333</v>
      </c>
    </row>
    <row r="58" spans="1:10">
      <c r="A58" s="17">
        <f t="shared" si="8"/>
        <v>53000</v>
      </c>
      <c r="B58" s="16">
        <f t="shared" si="10"/>
        <v>2424.75</v>
      </c>
      <c r="C58" s="16">
        <f t="shared" si="7"/>
        <v>1688.63888888889</v>
      </c>
      <c r="D58" s="16">
        <f t="shared" si="0"/>
        <v>1322.79166666667</v>
      </c>
      <c r="E58" s="16">
        <f t="shared" si="1"/>
        <v>1101.95833333333</v>
      </c>
      <c r="F58" s="16">
        <f t="shared" si="2"/>
        <v>954.736111111111</v>
      </c>
      <c r="G58" s="16">
        <f t="shared" si="3"/>
        <v>849.577380952381</v>
      </c>
      <c r="H58" s="16">
        <f t="shared" si="4"/>
        <v>770.708333333333</v>
      </c>
      <c r="I58" s="16">
        <f t="shared" si="5"/>
        <v>954.736111111111</v>
      </c>
      <c r="J58" s="16">
        <f t="shared" si="6"/>
        <v>660.291666666667</v>
      </c>
    </row>
    <row r="59" spans="1:10">
      <c r="A59" s="17">
        <f t="shared" si="8"/>
        <v>54000</v>
      </c>
      <c r="B59" s="16">
        <f t="shared" si="10"/>
        <v>2470.5</v>
      </c>
      <c r="C59" s="16">
        <f t="shared" si="7"/>
        <v>1720.5</v>
      </c>
      <c r="D59" s="16">
        <f t="shared" si="0"/>
        <v>1347.75</v>
      </c>
      <c r="E59" s="16">
        <f t="shared" si="1"/>
        <v>1122.75</v>
      </c>
      <c r="F59" s="16">
        <f t="shared" si="2"/>
        <v>972.75</v>
      </c>
      <c r="G59" s="16">
        <f t="shared" si="3"/>
        <v>865.607142857143</v>
      </c>
      <c r="H59" s="16">
        <f t="shared" si="4"/>
        <v>785.25</v>
      </c>
      <c r="I59" s="16">
        <f t="shared" si="5"/>
        <v>972.75</v>
      </c>
      <c r="J59" s="16">
        <f t="shared" si="6"/>
        <v>672.75</v>
      </c>
    </row>
    <row r="60" spans="1:10">
      <c r="A60" s="17">
        <f t="shared" si="8"/>
        <v>55000</v>
      </c>
      <c r="B60" s="16">
        <f t="shared" si="10"/>
        <v>2516.25</v>
      </c>
      <c r="C60" s="16">
        <f t="shared" si="7"/>
        <v>1752.36111111111</v>
      </c>
      <c r="D60" s="16">
        <f t="shared" si="0"/>
        <v>1372.70833333333</v>
      </c>
      <c r="E60" s="16">
        <f t="shared" si="1"/>
        <v>1143.54166666667</v>
      </c>
      <c r="F60" s="16">
        <f t="shared" si="2"/>
        <v>990.763888888889</v>
      </c>
      <c r="G60" s="16">
        <f t="shared" si="3"/>
        <v>881.636904761905</v>
      </c>
      <c r="H60" s="16">
        <f t="shared" si="4"/>
        <v>799.791666666667</v>
      </c>
      <c r="I60" s="16">
        <f t="shared" si="5"/>
        <v>990.763888888889</v>
      </c>
      <c r="J60" s="16">
        <f t="shared" si="6"/>
        <v>685.208333333333</v>
      </c>
    </row>
    <row r="61" spans="1:10">
      <c r="A61" s="17">
        <f t="shared" si="8"/>
        <v>56000</v>
      </c>
      <c r="B61" s="16">
        <f t="shared" si="10"/>
        <v>2562</v>
      </c>
      <c r="C61" s="16">
        <f t="shared" si="7"/>
        <v>1784.22222222222</v>
      </c>
      <c r="D61" s="16">
        <f t="shared" si="0"/>
        <v>1397.66666666667</v>
      </c>
      <c r="E61" s="16">
        <f t="shared" si="1"/>
        <v>1164.33333333333</v>
      </c>
      <c r="F61" s="16">
        <f t="shared" si="2"/>
        <v>1008.77777777778</v>
      </c>
      <c r="G61" s="16">
        <f t="shared" si="3"/>
        <v>897.666666666667</v>
      </c>
      <c r="H61" s="16">
        <f t="shared" si="4"/>
        <v>814.333333333333</v>
      </c>
      <c r="I61" s="16">
        <f t="shared" si="5"/>
        <v>1008.77777777778</v>
      </c>
      <c r="J61" s="16">
        <f t="shared" si="6"/>
        <v>697.666666666667</v>
      </c>
    </row>
    <row r="62" spans="1:10">
      <c r="A62" s="17">
        <f t="shared" si="8"/>
        <v>57000</v>
      </c>
      <c r="B62" s="16">
        <f t="shared" si="10"/>
        <v>2607.75</v>
      </c>
      <c r="C62" s="16">
        <f t="shared" si="7"/>
        <v>1816.08333333333</v>
      </c>
      <c r="D62" s="16">
        <f t="shared" si="0"/>
        <v>1422.625</v>
      </c>
      <c r="E62" s="16">
        <f t="shared" si="1"/>
        <v>1185.125</v>
      </c>
      <c r="F62" s="16">
        <f t="shared" si="2"/>
        <v>1026.79166666667</v>
      </c>
      <c r="G62" s="16">
        <f t="shared" si="3"/>
        <v>913.696428571429</v>
      </c>
      <c r="H62" s="16">
        <f t="shared" si="4"/>
        <v>828.875</v>
      </c>
      <c r="I62" s="16">
        <f t="shared" si="5"/>
        <v>1026.79166666667</v>
      </c>
      <c r="J62" s="16">
        <f t="shared" si="6"/>
        <v>710.125</v>
      </c>
    </row>
    <row r="63" spans="1:10">
      <c r="A63" s="17">
        <f t="shared" si="8"/>
        <v>58000</v>
      </c>
      <c r="B63" s="16">
        <f t="shared" si="10"/>
        <v>2653.5</v>
      </c>
      <c r="C63" s="16">
        <f t="shared" si="7"/>
        <v>1847.94444444444</v>
      </c>
      <c r="D63" s="16">
        <f t="shared" si="0"/>
        <v>1447.58333333333</v>
      </c>
      <c r="E63" s="16">
        <f t="shared" si="1"/>
        <v>1205.91666666667</v>
      </c>
      <c r="F63" s="16">
        <f t="shared" si="2"/>
        <v>1044.80555555556</v>
      </c>
      <c r="G63" s="16">
        <f t="shared" si="3"/>
        <v>929.72619047619</v>
      </c>
      <c r="H63" s="16">
        <f t="shared" si="4"/>
        <v>843.416666666667</v>
      </c>
      <c r="I63" s="16">
        <f t="shared" si="5"/>
        <v>1044.80555555556</v>
      </c>
      <c r="J63" s="16">
        <f t="shared" si="6"/>
        <v>722.583333333333</v>
      </c>
    </row>
    <row r="64" spans="1:10">
      <c r="A64" s="17">
        <f t="shared" si="8"/>
        <v>59000</v>
      </c>
      <c r="B64" s="16">
        <f t="shared" si="10"/>
        <v>2699.25</v>
      </c>
      <c r="C64" s="16">
        <f t="shared" si="7"/>
        <v>1879.80555555556</v>
      </c>
      <c r="D64" s="16">
        <f t="shared" si="0"/>
        <v>1472.54166666667</v>
      </c>
      <c r="E64" s="16">
        <f t="shared" si="1"/>
        <v>1226.70833333333</v>
      </c>
      <c r="F64" s="16">
        <f t="shared" si="2"/>
        <v>1062.81944444444</v>
      </c>
      <c r="G64" s="16">
        <f t="shared" si="3"/>
        <v>945.755952380952</v>
      </c>
      <c r="H64" s="16">
        <f t="shared" si="4"/>
        <v>857.958333333333</v>
      </c>
      <c r="I64" s="16">
        <f t="shared" si="5"/>
        <v>1062.81944444444</v>
      </c>
      <c r="J64" s="16">
        <f t="shared" si="6"/>
        <v>735.041666666667</v>
      </c>
    </row>
    <row r="65" spans="1:10">
      <c r="A65" s="17">
        <f t="shared" si="8"/>
        <v>60000</v>
      </c>
      <c r="B65" s="16">
        <f t="shared" si="10"/>
        <v>2745</v>
      </c>
      <c r="C65" s="16">
        <f t="shared" si="7"/>
        <v>1911.66666666667</v>
      </c>
      <c r="D65" s="16">
        <f t="shared" si="0"/>
        <v>1497.5</v>
      </c>
      <c r="E65" s="16">
        <f t="shared" si="1"/>
        <v>1247.5</v>
      </c>
      <c r="F65" s="16">
        <f t="shared" si="2"/>
        <v>1080.83333333333</v>
      </c>
      <c r="G65" s="16">
        <f t="shared" si="3"/>
        <v>961.785714285714</v>
      </c>
      <c r="H65" s="16">
        <f t="shared" si="4"/>
        <v>872.5</v>
      </c>
      <c r="I65" s="16">
        <f t="shared" si="5"/>
        <v>1080.83333333333</v>
      </c>
      <c r="J65" s="16">
        <f t="shared" si="6"/>
        <v>747.5</v>
      </c>
    </row>
    <row r="66" spans="1:10">
      <c r="A66" s="17">
        <f t="shared" si="8"/>
        <v>61000</v>
      </c>
      <c r="B66" s="16">
        <f t="shared" si="10"/>
        <v>2790.75</v>
      </c>
      <c r="C66" s="16">
        <f t="shared" si="7"/>
        <v>1943.52777777778</v>
      </c>
      <c r="D66" s="16">
        <f t="shared" si="0"/>
        <v>1522.45833333333</v>
      </c>
      <c r="E66" s="16">
        <f t="shared" si="1"/>
        <v>1268.29166666667</v>
      </c>
      <c r="F66" s="16">
        <f t="shared" si="2"/>
        <v>1098.84722222222</v>
      </c>
      <c r="G66" s="16">
        <f t="shared" si="3"/>
        <v>977.815476190476</v>
      </c>
      <c r="H66" s="16">
        <f t="shared" si="4"/>
        <v>887.041666666667</v>
      </c>
      <c r="I66" s="16">
        <f t="shared" si="5"/>
        <v>1098.84722222222</v>
      </c>
      <c r="J66" s="16">
        <f t="shared" si="6"/>
        <v>759.958333333333</v>
      </c>
    </row>
    <row r="67" spans="1:10">
      <c r="A67" s="17">
        <f t="shared" si="8"/>
        <v>62000</v>
      </c>
      <c r="B67" s="16">
        <f t="shared" si="10"/>
        <v>2836.5</v>
      </c>
      <c r="C67" s="16">
        <f t="shared" si="7"/>
        <v>1975.38888888889</v>
      </c>
      <c r="D67" s="16">
        <f t="shared" si="0"/>
        <v>1547.41666666667</v>
      </c>
      <c r="E67" s="16">
        <f t="shared" si="1"/>
        <v>1289.08333333333</v>
      </c>
      <c r="F67" s="16">
        <f t="shared" si="2"/>
        <v>1116.86111111111</v>
      </c>
      <c r="G67" s="16">
        <f t="shared" si="3"/>
        <v>993.845238095238</v>
      </c>
      <c r="H67" s="16">
        <f t="shared" si="4"/>
        <v>901.583333333333</v>
      </c>
      <c r="I67" s="16">
        <f t="shared" si="5"/>
        <v>1116.86111111111</v>
      </c>
      <c r="J67" s="16">
        <f t="shared" si="6"/>
        <v>772.416666666667</v>
      </c>
    </row>
    <row r="68" spans="1:10">
      <c r="A68" s="17">
        <f t="shared" si="8"/>
        <v>63000</v>
      </c>
      <c r="B68" s="16">
        <f t="shared" si="10"/>
        <v>2882.25</v>
      </c>
      <c r="C68" s="16">
        <f t="shared" si="7"/>
        <v>2007.25</v>
      </c>
      <c r="D68" s="16">
        <f t="shared" si="0"/>
        <v>1572.375</v>
      </c>
      <c r="E68" s="16">
        <f t="shared" si="1"/>
        <v>1309.875</v>
      </c>
      <c r="F68" s="16">
        <f t="shared" si="2"/>
        <v>1134.875</v>
      </c>
      <c r="G68" s="16">
        <f t="shared" si="3"/>
        <v>1009.875</v>
      </c>
      <c r="H68" s="16">
        <f t="shared" si="4"/>
        <v>916.125</v>
      </c>
      <c r="I68" s="16">
        <f t="shared" si="5"/>
        <v>1134.875</v>
      </c>
      <c r="J68" s="16">
        <f t="shared" si="6"/>
        <v>784.875</v>
      </c>
    </row>
    <row r="69" spans="1:10">
      <c r="A69" s="17">
        <f t="shared" si="8"/>
        <v>64000</v>
      </c>
      <c r="B69" s="16">
        <f t="shared" si="10"/>
        <v>2928</v>
      </c>
      <c r="C69" s="16">
        <f t="shared" si="7"/>
        <v>2039.11111111111</v>
      </c>
      <c r="D69" s="16">
        <f t="shared" si="0"/>
        <v>1597.33333333333</v>
      </c>
      <c r="E69" s="16">
        <f t="shared" si="1"/>
        <v>1330.66666666667</v>
      </c>
      <c r="F69" s="16">
        <f t="shared" si="2"/>
        <v>1152.88888888889</v>
      </c>
      <c r="G69" s="16">
        <f t="shared" si="3"/>
        <v>1025.90476190476</v>
      </c>
      <c r="H69" s="16">
        <f t="shared" si="4"/>
        <v>930.666666666667</v>
      </c>
      <c r="I69" s="16">
        <f t="shared" si="5"/>
        <v>1152.88888888889</v>
      </c>
      <c r="J69" s="16">
        <f t="shared" si="6"/>
        <v>797.333333333333</v>
      </c>
    </row>
    <row r="70" spans="1:10">
      <c r="A70" s="17">
        <f t="shared" si="8"/>
        <v>65000</v>
      </c>
      <c r="B70" s="16">
        <f t="shared" si="10"/>
        <v>2973.75</v>
      </c>
      <c r="C70" s="16">
        <f t="shared" si="7"/>
        <v>2070.97222222222</v>
      </c>
      <c r="D70" s="16">
        <f t="shared" si="0"/>
        <v>1622.29166666667</v>
      </c>
      <c r="E70" s="16">
        <f t="shared" si="1"/>
        <v>1351.45833333333</v>
      </c>
      <c r="F70" s="16">
        <f t="shared" si="2"/>
        <v>1170.90277777778</v>
      </c>
      <c r="G70" s="16">
        <f t="shared" si="3"/>
        <v>1041.93452380952</v>
      </c>
      <c r="H70" s="16">
        <f t="shared" si="4"/>
        <v>945.208333333333</v>
      </c>
      <c r="I70" s="16">
        <f t="shared" si="5"/>
        <v>1170.90277777778</v>
      </c>
      <c r="J70" s="16">
        <f t="shared" si="6"/>
        <v>809.791666666667</v>
      </c>
    </row>
    <row r="71" spans="1:10">
      <c r="A71" s="17">
        <f t="shared" si="8"/>
        <v>66000</v>
      </c>
      <c r="B71" s="16">
        <f t="shared" si="10"/>
        <v>3019.5</v>
      </c>
      <c r="C71" s="16">
        <f t="shared" si="7"/>
        <v>2102.83333333333</v>
      </c>
      <c r="D71" s="16">
        <f t="shared" si="0"/>
        <v>1647.25</v>
      </c>
      <c r="E71" s="16">
        <f t="shared" si="1"/>
        <v>1372.25</v>
      </c>
      <c r="F71" s="16">
        <f t="shared" si="2"/>
        <v>1188.91666666667</v>
      </c>
      <c r="G71" s="16">
        <f t="shared" si="3"/>
        <v>1057.96428571429</v>
      </c>
      <c r="H71" s="16">
        <f t="shared" si="4"/>
        <v>959.75</v>
      </c>
      <c r="I71" s="16">
        <f t="shared" si="5"/>
        <v>1188.91666666667</v>
      </c>
      <c r="J71" s="16">
        <f t="shared" si="6"/>
        <v>822.25</v>
      </c>
    </row>
    <row r="72" spans="1:10">
      <c r="A72" s="17">
        <f t="shared" si="8"/>
        <v>67000</v>
      </c>
      <c r="B72" s="16">
        <f t="shared" si="10"/>
        <v>3065.25</v>
      </c>
      <c r="C72" s="16">
        <f t="shared" si="7"/>
        <v>2134.69444444444</v>
      </c>
      <c r="D72" s="16">
        <f t="shared" ref="D72:D105" si="11">(A72*$D$6*$D$5+A72)/$D$5</f>
        <v>1672.20833333333</v>
      </c>
      <c r="E72" s="16">
        <f t="shared" ref="E72:E105" si="12">(A72*$D$6*$E$5+A72)/$E$5</f>
        <v>1393.04166666667</v>
      </c>
      <c r="F72" s="16">
        <f t="shared" ref="F72:F105" si="13">(A72*$D$6*$F$5+A72)/$F$5</f>
        <v>1206.93055555556</v>
      </c>
      <c r="G72" s="16">
        <f t="shared" ref="G72:G105" si="14">(A72*$D$6*$G$5+A72)/$G$5</f>
        <v>1073.99404761905</v>
      </c>
      <c r="H72" s="16">
        <f t="shared" ref="H72:H105" si="15">(A72*$D$6*$H$5+A72)/$H$5</f>
        <v>974.291666666667</v>
      </c>
      <c r="I72" s="16">
        <f t="shared" ref="I72:I105" si="16">(A72*$D$6*$F$5+A72)/$F$5</f>
        <v>1206.93055555556</v>
      </c>
      <c r="J72" s="16">
        <f t="shared" ref="J72:J105" si="17">(A72*$D$6*$J$5+A72)/$J$5</f>
        <v>834.708333333333</v>
      </c>
    </row>
    <row r="73" spans="1:10">
      <c r="A73" s="17">
        <f t="shared" si="8"/>
        <v>68000</v>
      </c>
      <c r="B73" s="16">
        <f t="shared" si="10"/>
        <v>3111</v>
      </c>
      <c r="C73" s="16">
        <f t="shared" si="7"/>
        <v>2166.55555555556</v>
      </c>
      <c r="D73" s="16">
        <f t="shared" si="11"/>
        <v>1697.16666666667</v>
      </c>
      <c r="E73" s="16">
        <f t="shared" si="12"/>
        <v>1413.83333333333</v>
      </c>
      <c r="F73" s="16">
        <f t="shared" si="13"/>
        <v>1224.94444444444</v>
      </c>
      <c r="G73" s="16">
        <f t="shared" si="14"/>
        <v>1090.02380952381</v>
      </c>
      <c r="H73" s="16">
        <f t="shared" si="15"/>
        <v>988.833333333333</v>
      </c>
      <c r="I73" s="16">
        <f t="shared" si="16"/>
        <v>1224.94444444444</v>
      </c>
      <c r="J73" s="16">
        <f t="shared" si="17"/>
        <v>847.166666666667</v>
      </c>
    </row>
    <row r="74" spans="1:10">
      <c r="A74" s="17">
        <f t="shared" si="8"/>
        <v>69000</v>
      </c>
      <c r="B74" s="16">
        <f t="shared" si="10"/>
        <v>3156.75</v>
      </c>
      <c r="C74" s="16">
        <f t="shared" si="7"/>
        <v>2198.41666666667</v>
      </c>
      <c r="D74" s="16">
        <f t="shared" si="11"/>
        <v>1722.125</v>
      </c>
      <c r="E74" s="16">
        <f t="shared" si="12"/>
        <v>1434.625</v>
      </c>
      <c r="F74" s="16">
        <f t="shared" si="13"/>
        <v>1242.95833333333</v>
      </c>
      <c r="G74" s="16">
        <f t="shared" si="14"/>
        <v>1106.05357142857</v>
      </c>
      <c r="H74" s="16">
        <f t="shared" si="15"/>
        <v>1003.375</v>
      </c>
      <c r="I74" s="16">
        <f t="shared" si="16"/>
        <v>1242.95833333333</v>
      </c>
      <c r="J74" s="16">
        <f t="shared" si="17"/>
        <v>859.625</v>
      </c>
    </row>
    <row r="75" spans="1:10">
      <c r="A75" s="17">
        <f t="shared" si="8"/>
        <v>70000</v>
      </c>
      <c r="B75" s="16">
        <f t="shared" si="10"/>
        <v>3202.5</v>
      </c>
      <c r="C75" s="16">
        <f t="shared" ref="C75:C105" si="18">(A75*$B$6*$C$5+A75)/$C$5</f>
        <v>2230.27777777778</v>
      </c>
      <c r="D75" s="16">
        <f t="shared" si="11"/>
        <v>1747.08333333333</v>
      </c>
      <c r="E75" s="16">
        <f t="shared" si="12"/>
        <v>1455.41666666667</v>
      </c>
      <c r="F75" s="16">
        <f t="shared" si="13"/>
        <v>1260.97222222222</v>
      </c>
      <c r="G75" s="16">
        <f t="shared" si="14"/>
        <v>1122.08333333333</v>
      </c>
      <c r="H75" s="16">
        <f t="shared" si="15"/>
        <v>1017.91666666667</v>
      </c>
      <c r="I75" s="16">
        <f t="shared" si="16"/>
        <v>1260.97222222222</v>
      </c>
      <c r="J75" s="16">
        <f t="shared" si="17"/>
        <v>872.083333333333</v>
      </c>
    </row>
    <row r="76" spans="1:10">
      <c r="A76" s="17">
        <f t="shared" si="8"/>
        <v>71000</v>
      </c>
      <c r="B76" s="16">
        <f t="shared" si="10"/>
        <v>3248.25</v>
      </c>
      <c r="C76" s="16">
        <f t="shared" si="18"/>
        <v>2262.13888888889</v>
      </c>
      <c r="D76" s="16">
        <f t="shared" si="11"/>
        <v>1772.04166666667</v>
      </c>
      <c r="E76" s="16">
        <f t="shared" si="12"/>
        <v>1476.20833333333</v>
      </c>
      <c r="F76" s="16">
        <f t="shared" si="13"/>
        <v>1278.98611111111</v>
      </c>
      <c r="G76" s="16">
        <f t="shared" si="14"/>
        <v>1138.1130952381</v>
      </c>
      <c r="H76" s="16">
        <f t="shared" si="15"/>
        <v>1032.45833333333</v>
      </c>
      <c r="I76" s="16">
        <f t="shared" si="16"/>
        <v>1278.98611111111</v>
      </c>
      <c r="J76" s="16">
        <f t="shared" si="17"/>
        <v>884.541666666667</v>
      </c>
    </row>
    <row r="77" spans="1:10">
      <c r="A77" s="17">
        <f t="shared" si="8"/>
        <v>72000</v>
      </c>
      <c r="B77" s="16">
        <f t="shared" si="10"/>
        <v>3294</v>
      </c>
      <c r="C77" s="16">
        <f t="shared" si="18"/>
        <v>2294</v>
      </c>
      <c r="D77" s="16">
        <f t="shared" si="11"/>
        <v>1797</v>
      </c>
      <c r="E77" s="16">
        <f t="shared" si="12"/>
        <v>1497</v>
      </c>
      <c r="F77" s="16">
        <f t="shared" si="13"/>
        <v>1297</v>
      </c>
      <c r="G77" s="16">
        <f t="shared" si="14"/>
        <v>1154.14285714286</v>
      </c>
      <c r="H77" s="16">
        <f t="shared" si="15"/>
        <v>1047</v>
      </c>
      <c r="I77" s="16">
        <f t="shared" si="16"/>
        <v>1297</v>
      </c>
      <c r="J77" s="16">
        <f t="shared" si="17"/>
        <v>897</v>
      </c>
    </row>
    <row r="78" spans="1:10">
      <c r="A78" s="17">
        <f t="shared" si="8"/>
        <v>73000</v>
      </c>
      <c r="B78" s="16">
        <f t="shared" si="10"/>
        <v>3339.75</v>
      </c>
      <c r="C78" s="16">
        <f t="shared" si="18"/>
        <v>2325.86111111111</v>
      </c>
      <c r="D78" s="16">
        <f t="shared" si="11"/>
        <v>1821.95833333333</v>
      </c>
      <c r="E78" s="16">
        <f t="shared" si="12"/>
        <v>1517.79166666667</v>
      </c>
      <c r="F78" s="16">
        <f t="shared" si="13"/>
        <v>1315.01388888889</v>
      </c>
      <c r="G78" s="16">
        <f t="shared" si="14"/>
        <v>1170.17261904762</v>
      </c>
      <c r="H78" s="16">
        <f t="shared" si="15"/>
        <v>1061.54166666667</v>
      </c>
      <c r="I78" s="16">
        <f t="shared" si="16"/>
        <v>1315.01388888889</v>
      </c>
      <c r="J78" s="16">
        <f t="shared" si="17"/>
        <v>909.458333333333</v>
      </c>
    </row>
    <row r="79" spans="1:10">
      <c r="A79" s="17">
        <f t="shared" si="8"/>
        <v>74000</v>
      </c>
      <c r="B79" s="16">
        <f t="shared" si="10"/>
        <v>3385.5</v>
      </c>
      <c r="C79" s="16">
        <f t="shared" si="18"/>
        <v>2357.72222222222</v>
      </c>
      <c r="D79" s="16">
        <f t="shared" si="11"/>
        <v>1846.91666666667</v>
      </c>
      <c r="E79" s="16">
        <f t="shared" si="12"/>
        <v>1538.58333333333</v>
      </c>
      <c r="F79" s="16">
        <f t="shared" si="13"/>
        <v>1333.02777777778</v>
      </c>
      <c r="G79" s="16">
        <f t="shared" si="14"/>
        <v>1186.20238095238</v>
      </c>
      <c r="H79" s="16">
        <f t="shared" si="15"/>
        <v>1076.08333333333</v>
      </c>
      <c r="I79" s="16">
        <f t="shared" si="16"/>
        <v>1333.02777777778</v>
      </c>
      <c r="J79" s="16">
        <f t="shared" si="17"/>
        <v>921.916666666667</v>
      </c>
    </row>
    <row r="80" spans="1:10">
      <c r="A80" s="17">
        <f t="shared" si="8"/>
        <v>75000</v>
      </c>
      <c r="B80" s="16">
        <f t="shared" si="10"/>
        <v>3431.25</v>
      </c>
      <c r="C80" s="16">
        <f t="shared" si="18"/>
        <v>2389.58333333333</v>
      </c>
      <c r="D80" s="16">
        <f t="shared" si="11"/>
        <v>1871.875</v>
      </c>
      <c r="E80" s="16">
        <f t="shared" si="12"/>
        <v>1559.375</v>
      </c>
      <c r="F80" s="16">
        <f t="shared" si="13"/>
        <v>1351.04166666667</v>
      </c>
      <c r="G80" s="16">
        <f t="shared" si="14"/>
        <v>1202.23214285714</v>
      </c>
      <c r="H80" s="16">
        <f t="shared" si="15"/>
        <v>1090.625</v>
      </c>
      <c r="I80" s="16">
        <f t="shared" si="16"/>
        <v>1351.04166666667</v>
      </c>
      <c r="J80" s="16">
        <f t="shared" si="17"/>
        <v>934.375</v>
      </c>
    </row>
    <row r="81" spans="1:10">
      <c r="A81" s="17">
        <f t="shared" si="8"/>
        <v>76000</v>
      </c>
      <c r="B81" s="16">
        <f t="shared" si="10"/>
        <v>3477</v>
      </c>
      <c r="C81" s="16">
        <f t="shared" si="18"/>
        <v>2421.44444444444</v>
      </c>
      <c r="D81" s="16">
        <f t="shared" si="11"/>
        <v>1896.83333333333</v>
      </c>
      <c r="E81" s="16">
        <f t="shared" si="12"/>
        <v>1580.16666666667</v>
      </c>
      <c r="F81" s="16">
        <f t="shared" si="13"/>
        <v>1369.05555555556</v>
      </c>
      <c r="G81" s="16">
        <f t="shared" si="14"/>
        <v>1218.2619047619</v>
      </c>
      <c r="H81" s="16">
        <f t="shared" si="15"/>
        <v>1105.16666666667</v>
      </c>
      <c r="I81" s="16">
        <f t="shared" si="16"/>
        <v>1369.05555555556</v>
      </c>
      <c r="J81" s="16">
        <f t="shared" si="17"/>
        <v>946.833333333333</v>
      </c>
    </row>
    <row r="82" spans="1:10">
      <c r="A82" s="17">
        <f t="shared" si="8"/>
        <v>77000</v>
      </c>
      <c r="B82" s="16">
        <f t="shared" si="10"/>
        <v>3522.75</v>
      </c>
      <c r="C82" s="16">
        <f t="shared" si="18"/>
        <v>2453.30555555556</v>
      </c>
      <c r="D82" s="16">
        <f t="shared" si="11"/>
        <v>1921.79166666667</v>
      </c>
      <c r="E82" s="16">
        <f t="shared" si="12"/>
        <v>1600.95833333333</v>
      </c>
      <c r="F82" s="16">
        <f t="shared" si="13"/>
        <v>1387.06944444444</v>
      </c>
      <c r="G82" s="16">
        <f t="shared" si="14"/>
        <v>1234.29166666667</v>
      </c>
      <c r="H82" s="16">
        <f t="shared" si="15"/>
        <v>1119.70833333333</v>
      </c>
      <c r="I82" s="16">
        <f t="shared" si="16"/>
        <v>1387.06944444444</v>
      </c>
      <c r="J82" s="16">
        <f t="shared" si="17"/>
        <v>959.291666666667</v>
      </c>
    </row>
    <row r="83" spans="1:10">
      <c r="A83" s="17">
        <f t="shared" si="8"/>
        <v>78000</v>
      </c>
      <c r="B83" s="16">
        <f t="shared" si="10"/>
        <v>3568.5</v>
      </c>
      <c r="C83" s="16">
        <f t="shared" si="18"/>
        <v>2485.16666666667</v>
      </c>
      <c r="D83" s="16">
        <f t="shared" si="11"/>
        <v>1946.75</v>
      </c>
      <c r="E83" s="16">
        <f t="shared" si="12"/>
        <v>1621.75</v>
      </c>
      <c r="F83" s="16">
        <f t="shared" si="13"/>
        <v>1405.08333333333</v>
      </c>
      <c r="G83" s="16">
        <f t="shared" si="14"/>
        <v>1250.32142857143</v>
      </c>
      <c r="H83" s="16">
        <f t="shared" si="15"/>
        <v>1134.25</v>
      </c>
      <c r="I83" s="16">
        <f t="shared" si="16"/>
        <v>1405.08333333333</v>
      </c>
      <c r="J83" s="16">
        <f t="shared" si="17"/>
        <v>971.75</v>
      </c>
    </row>
    <row r="84" spans="1:10">
      <c r="A84" s="17">
        <f t="shared" si="8"/>
        <v>79000</v>
      </c>
      <c r="B84" s="16">
        <f t="shared" si="10"/>
        <v>3614.25</v>
      </c>
      <c r="C84" s="16">
        <f t="shared" si="18"/>
        <v>2517.02777777778</v>
      </c>
      <c r="D84" s="16">
        <f t="shared" si="11"/>
        <v>1971.70833333333</v>
      </c>
      <c r="E84" s="16">
        <f t="shared" si="12"/>
        <v>1642.54166666667</v>
      </c>
      <c r="F84" s="16">
        <f t="shared" si="13"/>
        <v>1423.09722222222</v>
      </c>
      <c r="G84" s="16">
        <f t="shared" si="14"/>
        <v>1266.35119047619</v>
      </c>
      <c r="H84" s="16">
        <f t="shared" si="15"/>
        <v>1148.79166666667</v>
      </c>
      <c r="I84" s="16">
        <f t="shared" si="16"/>
        <v>1423.09722222222</v>
      </c>
      <c r="J84" s="16">
        <f t="shared" si="17"/>
        <v>984.208333333333</v>
      </c>
    </row>
    <row r="85" spans="1:10">
      <c r="A85" s="17">
        <f t="shared" si="8"/>
        <v>80000</v>
      </c>
      <c r="B85" s="16">
        <f t="shared" si="10"/>
        <v>3660</v>
      </c>
      <c r="C85" s="16">
        <f t="shared" si="18"/>
        <v>2548.88888888889</v>
      </c>
      <c r="D85" s="16">
        <f t="shared" si="11"/>
        <v>1996.66666666667</v>
      </c>
      <c r="E85" s="16">
        <f t="shared" si="12"/>
        <v>1663.33333333333</v>
      </c>
      <c r="F85" s="16">
        <f t="shared" si="13"/>
        <v>1441.11111111111</v>
      </c>
      <c r="G85" s="16">
        <f t="shared" si="14"/>
        <v>1282.38095238095</v>
      </c>
      <c r="H85" s="16">
        <f t="shared" si="15"/>
        <v>1163.33333333333</v>
      </c>
      <c r="I85" s="16">
        <f t="shared" si="16"/>
        <v>1441.11111111111</v>
      </c>
      <c r="J85" s="16">
        <f t="shared" si="17"/>
        <v>996.666666666667</v>
      </c>
    </row>
    <row r="86" spans="1:10">
      <c r="A86" s="17">
        <f t="shared" si="8"/>
        <v>81000</v>
      </c>
      <c r="B86" s="16">
        <f t="shared" si="10"/>
        <v>3705.75</v>
      </c>
      <c r="C86" s="16">
        <f t="shared" si="18"/>
        <v>2580.75</v>
      </c>
      <c r="D86" s="16">
        <f t="shared" si="11"/>
        <v>2021.625</v>
      </c>
      <c r="E86" s="16">
        <f t="shared" si="12"/>
        <v>1684.125</v>
      </c>
      <c r="F86" s="16">
        <f t="shared" si="13"/>
        <v>1459.125</v>
      </c>
      <c r="G86" s="16">
        <f t="shared" si="14"/>
        <v>1298.41071428571</v>
      </c>
      <c r="H86" s="16">
        <f t="shared" si="15"/>
        <v>1177.875</v>
      </c>
      <c r="I86" s="16">
        <f t="shared" si="16"/>
        <v>1459.125</v>
      </c>
      <c r="J86" s="16">
        <f t="shared" si="17"/>
        <v>1009.125</v>
      </c>
    </row>
    <row r="87" spans="1:10">
      <c r="A87" s="17">
        <f t="shared" si="8"/>
        <v>82000</v>
      </c>
      <c r="B87" s="16">
        <f t="shared" si="10"/>
        <v>3751.5</v>
      </c>
      <c r="C87" s="16">
        <f t="shared" si="18"/>
        <v>2612.61111111111</v>
      </c>
      <c r="D87" s="16">
        <f t="shared" si="11"/>
        <v>2046.58333333333</v>
      </c>
      <c r="E87" s="16">
        <f t="shared" si="12"/>
        <v>1704.91666666667</v>
      </c>
      <c r="F87" s="16">
        <f t="shared" si="13"/>
        <v>1477.13888888889</v>
      </c>
      <c r="G87" s="16">
        <f t="shared" si="14"/>
        <v>1314.44047619048</v>
      </c>
      <c r="H87" s="16">
        <f t="shared" si="15"/>
        <v>1192.41666666667</v>
      </c>
      <c r="I87" s="16">
        <f t="shared" si="16"/>
        <v>1477.13888888889</v>
      </c>
      <c r="J87" s="16">
        <f t="shared" si="17"/>
        <v>1021.58333333333</v>
      </c>
    </row>
    <row r="88" spans="1:10">
      <c r="A88" s="17">
        <f t="shared" si="8"/>
        <v>83000</v>
      </c>
      <c r="B88" s="16">
        <f t="shared" si="10"/>
        <v>3797.25</v>
      </c>
      <c r="C88" s="16">
        <f t="shared" si="18"/>
        <v>2644.47222222222</v>
      </c>
      <c r="D88" s="16">
        <f t="shared" si="11"/>
        <v>2071.54166666667</v>
      </c>
      <c r="E88" s="16">
        <f t="shared" si="12"/>
        <v>1725.70833333333</v>
      </c>
      <c r="F88" s="16">
        <f t="shared" si="13"/>
        <v>1495.15277777778</v>
      </c>
      <c r="G88" s="16">
        <f t="shared" si="14"/>
        <v>1330.47023809524</v>
      </c>
      <c r="H88" s="16">
        <f t="shared" si="15"/>
        <v>1206.95833333333</v>
      </c>
      <c r="I88" s="16">
        <f t="shared" si="16"/>
        <v>1495.15277777778</v>
      </c>
      <c r="J88" s="16">
        <f t="shared" si="17"/>
        <v>1034.04166666667</v>
      </c>
    </row>
    <row r="89" spans="1:10">
      <c r="A89" s="17">
        <f t="shared" si="8"/>
        <v>84000</v>
      </c>
      <c r="B89" s="16">
        <f t="shared" si="10"/>
        <v>3843</v>
      </c>
      <c r="C89" s="16">
        <f t="shared" si="18"/>
        <v>2676.33333333333</v>
      </c>
      <c r="D89" s="16">
        <f t="shared" si="11"/>
        <v>2096.5</v>
      </c>
      <c r="E89" s="16">
        <f t="shared" si="12"/>
        <v>1746.5</v>
      </c>
      <c r="F89" s="16">
        <f t="shared" si="13"/>
        <v>1513.16666666667</v>
      </c>
      <c r="G89" s="16">
        <f t="shared" si="14"/>
        <v>1346.5</v>
      </c>
      <c r="H89" s="16">
        <f t="shared" si="15"/>
        <v>1221.5</v>
      </c>
      <c r="I89" s="16">
        <f t="shared" si="16"/>
        <v>1513.16666666667</v>
      </c>
      <c r="J89" s="16">
        <f t="shared" si="17"/>
        <v>1046.5</v>
      </c>
    </row>
    <row r="90" spans="1:10">
      <c r="A90" s="17">
        <f t="shared" si="8"/>
        <v>85000</v>
      </c>
      <c r="B90" s="16">
        <f t="shared" si="10"/>
        <v>3888.75</v>
      </c>
      <c r="C90" s="16">
        <f t="shared" si="18"/>
        <v>2708.19444444444</v>
      </c>
      <c r="D90" s="16">
        <f t="shared" si="11"/>
        <v>2121.45833333333</v>
      </c>
      <c r="E90" s="16">
        <f t="shared" si="12"/>
        <v>1767.29166666667</v>
      </c>
      <c r="F90" s="16">
        <f t="shared" si="13"/>
        <v>1531.18055555556</v>
      </c>
      <c r="G90" s="16">
        <f t="shared" si="14"/>
        <v>1362.52976190476</v>
      </c>
      <c r="H90" s="16">
        <f t="shared" si="15"/>
        <v>1236.04166666667</v>
      </c>
      <c r="I90" s="16">
        <f t="shared" si="16"/>
        <v>1531.18055555556</v>
      </c>
      <c r="J90" s="16">
        <f t="shared" si="17"/>
        <v>1058.95833333333</v>
      </c>
    </row>
    <row r="91" spans="1:10">
      <c r="A91" s="17">
        <f t="shared" ref="A91:A105" si="19">+A90+1000</f>
        <v>86000</v>
      </c>
      <c r="B91" s="16">
        <f t="shared" si="10"/>
        <v>3934.5</v>
      </c>
      <c r="C91" s="16">
        <f t="shared" si="18"/>
        <v>2740.05555555556</v>
      </c>
      <c r="D91" s="16">
        <f t="shared" si="11"/>
        <v>2146.41666666667</v>
      </c>
      <c r="E91" s="16">
        <f t="shared" si="12"/>
        <v>1788.08333333333</v>
      </c>
      <c r="F91" s="16">
        <f t="shared" si="13"/>
        <v>1549.19444444444</v>
      </c>
      <c r="G91" s="16">
        <f t="shared" si="14"/>
        <v>1378.55952380952</v>
      </c>
      <c r="H91" s="16">
        <f t="shared" si="15"/>
        <v>1250.58333333333</v>
      </c>
      <c r="I91" s="16">
        <f t="shared" si="16"/>
        <v>1549.19444444444</v>
      </c>
      <c r="J91" s="16">
        <f t="shared" si="17"/>
        <v>1071.41666666667</v>
      </c>
    </row>
    <row r="92" spans="1:10">
      <c r="A92" s="17">
        <f t="shared" si="19"/>
        <v>87000</v>
      </c>
      <c r="B92" s="16">
        <f t="shared" si="10"/>
        <v>3980.25</v>
      </c>
      <c r="C92" s="16">
        <f t="shared" si="18"/>
        <v>2771.91666666667</v>
      </c>
      <c r="D92" s="16">
        <f t="shared" si="11"/>
        <v>2171.375</v>
      </c>
      <c r="E92" s="16">
        <f t="shared" si="12"/>
        <v>1808.875</v>
      </c>
      <c r="F92" s="16">
        <f t="shared" si="13"/>
        <v>1567.20833333333</v>
      </c>
      <c r="G92" s="16">
        <f t="shared" si="14"/>
        <v>1394.58928571429</v>
      </c>
      <c r="H92" s="16">
        <f t="shared" si="15"/>
        <v>1265.125</v>
      </c>
      <c r="I92" s="16">
        <f t="shared" si="16"/>
        <v>1567.20833333333</v>
      </c>
      <c r="J92" s="16">
        <f t="shared" si="17"/>
        <v>1083.875</v>
      </c>
    </row>
    <row r="93" spans="1:10">
      <c r="A93" s="17">
        <f t="shared" si="19"/>
        <v>88000</v>
      </c>
      <c r="B93" s="16">
        <f t="shared" si="10"/>
        <v>4026</v>
      </c>
      <c r="C93" s="16">
        <f t="shared" si="18"/>
        <v>2803.77777777778</v>
      </c>
      <c r="D93" s="16">
        <f t="shared" si="11"/>
        <v>2196.33333333333</v>
      </c>
      <c r="E93" s="16">
        <f t="shared" si="12"/>
        <v>1829.66666666667</v>
      </c>
      <c r="F93" s="16">
        <f t="shared" si="13"/>
        <v>1585.22222222222</v>
      </c>
      <c r="G93" s="16">
        <f t="shared" si="14"/>
        <v>1410.61904761905</v>
      </c>
      <c r="H93" s="16">
        <f t="shared" si="15"/>
        <v>1279.66666666667</v>
      </c>
      <c r="I93" s="16">
        <f t="shared" si="16"/>
        <v>1585.22222222222</v>
      </c>
      <c r="J93" s="16">
        <f t="shared" si="17"/>
        <v>1096.33333333333</v>
      </c>
    </row>
    <row r="94" spans="1:10">
      <c r="A94" s="17">
        <f t="shared" si="19"/>
        <v>89000</v>
      </c>
      <c r="B94" s="16">
        <f t="shared" si="10"/>
        <v>4071.75</v>
      </c>
      <c r="C94" s="16">
        <f t="shared" si="18"/>
        <v>2835.63888888889</v>
      </c>
      <c r="D94" s="16">
        <f t="shared" si="11"/>
        <v>2221.29166666667</v>
      </c>
      <c r="E94" s="16">
        <f t="shared" si="12"/>
        <v>1850.45833333333</v>
      </c>
      <c r="F94" s="16">
        <f t="shared" si="13"/>
        <v>1603.23611111111</v>
      </c>
      <c r="G94" s="16">
        <f t="shared" si="14"/>
        <v>1426.64880952381</v>
      </c>
      <c r="H94" s="16">
        <f t="shared" si="15"/>
        <v>1294.20833333333</v>
      </c>
      <c r="I94" s="16">
        <f t="shared" si="16"/>
        <v>1603.23611111111</v>
      </c>
      <c r="J94" s="16">
        <f t="shared" si="17"/>
        <v>1108.79166666667</v>
      </c>
    </row>
    <row r="95" spans="1:10">
      <c r="A95" s="17">
        <f t="shared" si="19"/>
        <v>90000</v>
      </c>
      <c r="B95" s="16">
        <f t="shared" si="10"/>
        <v>4117.5</v>
      </c>
      <c r="C95" s="16">
        <f t="shared" si="18"/>
        <v>2867.5</v>
      </c>
      <c r="D95" s="16">
        <f t="shared" si="11"/>
        <v>2246.25</v>
      </c>
      <c r="E95" s="16">
        <f t="shared" si="12"/>
        <v>1871.25</v>
      </c>
      <c r="F95" s="16">
        <f t="shared" si="13"/>
        <v>1621.25</v>
      </c>
      <c r="G95" s="16">
        <f t="shared" si="14"/>
        <v>1442.67857142857</v>
      </c>
      <c r="H95" s="16">
        <f t="shared" si="15"/>
        <v>1308.75</v>
      </c>
      <c r="I95" s="16">
        <f t="shared" si="16"/>
        <v>1621.25</v>
      </c>
      <c r="J95" s="16">
        <f t="shared" si="17"/>
        <v>1121.25</v>
      </c>
    </row>
    <row r="96" spans="1:10">
      <c r="A96" s="17">
        <f t="shared" si="19"/>
        <v>91000</v>
      </c>
      <c r="B96" s="16">
        <f t="shared" si="10"/>
        <v>4163.25</v>
      </c>
      <c r="C96" s="16">
        <f t="shared" si="18"/>
        <v>2899.36111111111</v>
      </c>
      <c r="D96" s="16">
        <f t="shared" si="11"/>
        <v>2271.20833333333</v>
      </c>
      <c r="E96" s="16">
        <f t="shared" si="12"/>
        <v>1892.04166666667</v>
      </c>
      <c r="F96" s="16">
        <f t="shared" si="13"/>
        <v>1639.26388888889</v>
      </c>
      <c r="G96" s="16">
        <f t="shared" si="14"/>
        <v>1458.70833333333</v>
      </c>
      <c r="H96" s="16">
        <f t="shared" si="15"/>
        <v>1323.29166666667</v>
      </c>
      <c r="I96" s="16">
        <f t="shared" si="16"/>
        <v>1639.26388888889</v>
      </c>
      <c r="J96" s="16">
        <f t="shared" si="17"/>
        <v>1133.70833333333</v>
      </c>
    </row>
    <row r="97" spans="1:10">
      <c r="A97" s="17">
        <f t="shared" si="19"/>
        <v>92000</v>
      </c>
      <c r="B97" s="16">
        <f t="shared" si="10"/>
        <v>4209</v>
      </c>
      <c r="C97" s="16">
        <f t="shared" si="18"/>
        <v>2931.22222222222</v>
      </c>
      <c r="D97" s="16">
        <f t="shared" si="11"/>
        <v>2296.16666666667</v>
      </c>
      <c r="E97" s="16">
        <f t="shared" si="12"/>
        <v>1912.83333333333</v>
      </c>
      <c r="F97" s="16">
        <f t="shared" si="13"/>
        <v>1657.27777777778</v>
      </c>
      <c r="G97" s="16">
        <f t="shared" si="14"/>
        <v>1474.7380952381</v>
      </c>
      <c r="H97" s="16">
        <f t="shared" si="15"/>
        <v>1337.83333333333</v>
      </c>
      <c r="I97" s="16">
        <f t="shared" si="16"/>
        <v>1657.27777777778</v>
      </c>
      <c r="J97" s="16">
        <f t="shared" si="17"/>
        <v>1146.16666666667</v>
      </c>
    </row>
    <row r="98" spans="1:10">
      <c r="A98" s="17">
        <f t="shared" si="19"/>
        <v>93000</v>
      </c>
      <c r="B98" s="16">
        <f t="shared" si="10"/>
        <v>4254.75</v>
      </c>
      <c r="C98" s="16">
        <f t="shared" si="18"/>
        <v>2963.08333333333</v>
      </c>
      <c r="D98" s="16">
        <f t="shared" si="11"/>
        <v>2321.125</v>
      </c>
      <c r="E98" s="16">
        <f t="shared" si="12"/>
        <v>1933.625</v>
      </c>
      <c r="F98" s="16">
        <f t="shared" si="13"/>
        <v>1675.29166666667</v>
      </c>
      <c r="G98" s="16">
        <f t="shared" si="14"/>
        <v>1490.76785714286</v>
      </c>
      <c r="H98" s="16">
        <f t="shared" si="15"/>
        <v>1352.375</v>
      </c>
      <c r="I98" s="16">
        <f t="shared" si="16"/>
        <v>1675.29166666667</v>
      </c>
      <c r="J98" s="16">
        <f t="shared" si="17"/>
        <v>1158.625</v>
      </c>
    </row>
    <row r="99" spans="1:10">
      <c r="A99" s="17">
        <f t="shared" si="19"/>
        <v>94000</v>
      </c>
      <c r="B99" s="16">
        <f t="shared" ref="B99:B105" si="20">(A99*$B$6*$B$5+A99)/$B$5</f>
        <v>4300.5</v>
      </c>
      <c r="C99" s="16">
        <f t="shared" si="18"/>
        <v>2994.94444444444</v>
      </c>
      <c r="D99" s="16">
        <f t="shared" si="11"/>
        <v>2346.08333333333</v>
      </c>
      <c r="E99" s="16">
        <f t="shared" si="12"/>
        <v>1954.41666666667</v>
      </c>
      <c r="F99" s="16">
        <f t="shared" si="13"/>
        <v>1693.30555555556</v>
      </c>
      <c r="G99" s="16">
        <f t="shared" si="14"/>
        <v>1506.79761904762</v>
      </c>
      <c r="H99" s="16">
        <f t="shared" si="15"/>
        <v>1366.91666666667</v>
      </c>
      <c r="I99" s="16">
        <f t="shared" si="16"/>
        <v>1693.30555555556</v>
      </c>
      <c r="J99" s="16">
        <f t="shared" si="17"/>
        <v>1171.08333333333</v>
      </c>
    </row>
    <row r="100" spans="1:10">
      <c r="A100" s="17">
        <f t="shared" si="19"/>
        <v>95000</v>
      </c>
      <c r="B100" s="16">
        <f t="shared" si="20"/>
        <v>4346.25</v>
      </c>
      <c r="C100" s="16">
        <f t="shared" si="18"/>
        <v>3026.80555555556</v>
      </c>
      <c r="D100" s="16">
        <f t="shared" si="11"/>
        <v>2371.04166666667</v>
      </c>
      <c r="E100" s="16">
        <f t="shared" si="12"/>
        <v>1975.20833333333</v>
      </c>
      <c r="F100" s="16">
        <f t="shared" si="13"/>
        <v>1711.31944444444</v>
      </c>
      <c r="G100" s="16">
        <f t="shared" si="14"/>
        <v>1522.82738095238</v>
      </c>
      <c r="H100" s="16">
        <f t="shared" si="15"/>
        <v>1381.45833333333</v>
      </c>
      <c r="I100" s="16">
        <f t="shared" si="16"/>
        <v>1711.31944444444</v>
      </c>
      <c r="J100" s="16">
        <f t="shared" si="17"/>
        <v>1183.54166666667</v>
      </c>
    </row>
    <row r="101" spans="1:10">
      <c r="A101" s="17">
        <f t="shared" si="19"/>
        <v>96000</v>
      </c>
      <c r="B101" s="16">
        <f t="shared" si="20"/>
        <v>4392</v>
      </c>
      <c r="C101" s="16">
        <f t="shared" si="18"/>
        <v>3058.66666666667</v>
      </c>
      <c r="D101" s="16">
        <f t="shared" si="11"/>
        <v>2396</v>
      </c>
      <c r="E101" s="16">
        <f t="shared" si="12"/>
        <v>1996</v>
      </c>
      <c r="F101" s="16">
        <f t="shared" si="13"/>
        <v>1729.33333333333</v>
      </c>
      <c r="G101" s="16">
        <f t="shared" si="14"/>
        <v>1538.85714285714</v>
      </c>
      <c r="H101" s="16">
        <f t="shared" si="15"/>
        <v>1396</v>
      </c>
      <c r="I101" s="16">
        <f t="shared" si="16"/>
        <v>1729.33333333333</v>
      </c>
      <c r="J101" s="16">
        <f t="shared" si="17"/>
        <v>1196</v>
      </c>
    </row>
    <row r="102" spans="1:10">
      <c r="A102" s="17">
        <f t="shared" si="19"/>
        <v>97000</v>
      </c>
      <c r="B102" s="16">
        <f t="shared" si="20"/>
        <v>4437.75</v>
      </c>
      <c r="C102" s="16">
        <f t="shared" si="18"/>
        <v>3090.52777777778</v>
      </c>
      <c r="D102" s="16">
        <f t="shared" si="11"/>
        <v>2420.95833333333</v>
      </c>
      <c r="E102" s="16">
        <f t="shared" si="12"/>
        <v>2016.79166666667</v>
      </c>
      <c r="F102" s="16">
        <f t="shared" si="13"/>
        <v>1747.34722222222</v>
      </c>
      <c r="G102" s="16">
        <f t="shared" si="14"/>
        <v>1554.8869047619</v>
      </c>
      <c r="H102" s="16">
        <f t="shared" si="15"/>
        <v>1410.54166666667</v>
      </c>
      <c r="I102" s="16">
        <f t="shared" si="16"/>
        <v>1747.34722222222</v>
      </c>
      <c r="J102" s="16">
        <f t="shared" si="17"/>
        <v>1208.45833333333</v>
      </c>
    </row>
    <row r="103" spans="1:10">
      <c r="A103" s="17">
        <f t="shared" si="19"/>
        <v>98000</v>
      </c>
      <c r="B103" s="16">
        <f t="shared" si="20"/>
        <v>4483.5</v>
      </c>
      <c r="C103" s="16">
        <f t="shared" si="18"/>
        <v>3122.38888888889</v>
      </c>
      <c r="D103" s="16">
        <f t="shared" si="11"/>
        <v>2445.91666666667</v>
      </c>
      <c r="E103" s="16">
        <f t="shared" si="12"/>
        <v>2037.58333333333</v>
      </c>
      <c r="F103" s="16">
        <f t="shared" si="13"/>
        <v>1765.36111111111</v>
      </c>
      <c r="G103" s="16">
        <f t="shared" si="14"/>
        <v>1570.91666666667</v>
      </c>
      <c r="H103" s="16">
        <f t="shared" si="15"/>
        <v>1425.08333333333</v>
      </c>
      <c r="I103" s="16">
        <f t="shared" si="16"/>
        <v>1765.36111111111</v>
      </c>
      <c r="J103" s="16">
        <f t="shared" si="17"/>
        <v>1220.91666666667</v>
      </c>
    </row>
    <row r="104" spans="1:10">
      <c r="A104" s="17">
        <f t="shared" si="19"/>
        <v>99000</v>
      </c>
      <c r="B104" s="16">
        <f t="shared" si="20"/>
        <v>4529.25</v>
      </c>
      <c r="C104" s="16">
        <f t="shared" si="18"/>
        <v>3154.25</v>
      </c>
      <c r="D104" s="16">
        <f t="shared" si="11"/>
        <v>2470.875</v>
      </c>
      <c r="E104" s="16">
        <f t="shared" si="12"/>
        <v>2058.375</v>
      </c>
      <c r="F104" s="16">
        <f t="shared" si="13"/>
        <v>1783.375</v>
      </c>
      <c r="G104" s="16">
        <f t="shared" si="14"/>
        <v>1586.94642857143</v>
      </c>
      <c r="H104" s="16">
        <f t="shared" si="15"/>
        <v>1439.625</v>
      </c>
      <c r="I104" s="16">
        <f t="shared" si="16"/>
        <v>1783.375</v>
      </c>
      <c r="J104" s="16">
        <f t="shared" si="17"/>
        <v>1233.375</v>
      </c>
    </row>
    <row r="105" spans="1:10">
      <c r="A105" s="17">
        <f t="shared" si="19"/>
        <v>100000</v>
      </c>
      <c r="B105" s="16">
        <f t="shared" si="20"/>
        <v>4575</v>
      </c>
      <c r="C105" s="16">
        <f t="shared" si="18"/>
        <v>3186.11111111111</v>
      </c>
      <c r="D105" s="16">
        <f t="shared" si="11"/>
        <v>2495.83333333333</v>
      </c>
      <c r="E105" s="16">
        <f t="shared" si="12"/>
        <v>2079.16666666667</v>
      </c>
      <c r="F105" s="16">
        <f t="shared" si="13"/>
        <v>1801.38888888889</v>
      </c>
      <c r="G105" s="16">
        <f t="shared" si="14"/>
        <v>1602.97619047619</v>
      </c>
      <c r="H105" s="16">
        <f t="shared" si="15"/>
        <v>1454.16666666667</v>
      </c>
      <c r="I105" s="16">
        <f t="shared" si="16"/>
        <v>1801.38888888889</v>
      </c>
      <c r="J105" s="16">
        <f t="shared" si="17"/>
        <v>1245.83333333333</v>
      </c>
    </row>
    <row r="106" spans="1:1">
      <c r="A106" s="17"/>
    </row>
    <row r="107" spans="1:10">
      <c r="A107" s="17">
        <v>110000</v>
      </c>
      <c r="B107" s="16">
        <f t="shared" ref="B107:B111" si="21">(A107*$B$6*$B$5+A107)/$B$5</f>
        <v>5032.5</v>
      </c>
      <c r="C107" s="16">
        <f t="shared" ref="C107:C111" si="22">(A107*$B$6*$C$5+A107)/$C$5</f>
        <v>3504.72222222222</v>
      </c>
      <c r="D107" s="16">
        <f t="shared" ref="D107:D111" si="23">(A107*$D$6*$D$5+A107)/$D$5</f>
        <v>2745.41666666667</v>
      </c>
      <c r="E107" s="16">
        <f t="shared" ref="E107:E111" si="24">(A107*$D$6*$E$5+A107)/$E$5</f>
        <v>2287.08333333333</v>
      </c>
      <c r="F107" s="16">
        <f t="shared" ref="F107:F111" si="25">(A107*$D$6*$F$5+A107)/$F$5</f>
        <v>1981.52777777778</v>
      </c>
      <c r="G107" s="16">
        <f t="shared" ref="G107:G111" si="26">(A107*$D$6*$G$5+A107)/$G$5</f>
        <v>1763.27380952381</v>
      </c>
      <c r="H107" s="16">
        <f t="shared" ref="H107:H111" si="27">(A107*$D$6*$H$5+A107)/$H$5</f>
        <v>1599.58333333333</v>
      </c>
      <c r="I107" s="16">
        <f t="shared" ref="I107:I111" si="28">(A107*$D$6*$F$5+A107)/$F$5</f>
        <v>1981.52777777778</v>
      </c>
      <c r="J107" s="16">
        <f t="shared" ref="J107:J111" si="29">(A107*$D$6*$J$5+A107)/$J$5</f>
        <v>1370.41666666667</v>
      </c>
    </row>
    <row r="108" spans="1:10">
      <c r="A108" s="17">
        <v>120000</v>
      </c>
      <c r="B108" s="16">
        <f t="shared" si="21"/>
        <v>5490</v>
      </c>
      <c r="C108" s="16">
        <f t="shared" si="22"/>
        <v>3823.33333333333</v>
      </c>
      <c r="D108" s="16">
        <f t="shared" si="23"/>
        <v>2995</v>
      </c>
      <c r="E108" s="16">
        <f t="shared" si="24"/>
        <v>2495</v>
      </c>
      <c r="F108" s="16">
        <f t="shared" si="25"/>
        <v>2161.66666666667</v>
      </c>
      <c r="G108" s="16">
        <f t="shared" si="26"/>
        <v>1923.57142857143</v>
      </c>
      <c r="H108" s="16">
        <f t="shared" si="27"/>
        <v>1745</v>
      </c>
      <c r="I108" s="16">
        <f t="shared" si="28"/>
        <v>2161.66666666667</v>
      </c>
      <c r="J108" s="16">
        <f t="shared" si="29"/>
        <v>1495</v>
      </c>
    </row>
    <row r="109" spans="1:10">
      <c r="A109" s="17">
        <v>130000</v>
      </c>
      <c r="B109" s="16">
        <f t="shared" si="21"/>
        <v>5947.5</v>
      </c>
      <c r="C109" s="16">
        <f t="shared" si="22"/>
        <v>4141.94444444444</v>
      </c>
      <c r="D109" s="16">
        <f t="shared" si="23"/>
        <v>3244.58333333333</v>
      </c>
      <c r="E109" s="16">
        <f t="shared" si="24"/>
        <v>2702.91666666667</v>
      </c>
      <c r="F109" s="16">
        <f t="shared" si="25"/>
        <v>2341.80555555556</v>
      </c>
      <c r="G109" s="16">
        <f t="shared" si="26"/>
        <v>2083.86904761905</v>
      </c>
      <c r="H109" s="16">
        <f t="shared" si="27"/>
        <v>1890.41666666667</v>
      </c>
      <c r="I109" s="16">
        <f t="shared" si="28"/>
        <v>2341.80555555556</v>
      </c>
      <c r="J109" s="16">
        <f t="shared" si="29"/>
        <v>1619.58333333333</v>
      </c>
    </row>
    <row r="110" spans="1:10">
      <c r="A110" s="17">
        <v>140000</v>
      </c>
      <c r="B110" s="16">
        <f t="shared" si="21"/>
        <v>6405</v>
      </c>
      <c r="C110" s="16">
        <f t="shared" si="22"/>
        <v>4460.55555555556</v>
      </c>
      <c r="D110" s="16">
        <f t="shared" si="23"/>
        <v>3494.16666666667</v>
      </c>
      <c r="E110" s="16">
        <f t="shared" si="24"/>
        <v>2910.83333333333</v>
      </c>
      <c r="F110" s="16">
        <f t="shared" si="25"/>
        <v>2521.94444444444</v>
      </c>
      <c r="G110" s="16">
        <f t="shared" si="26"/>
        <v>2244.16666666667</v>
      </c>
      <c r="H110" s="16">
        <f t="shared" si="27"/>
        <v>2035.83333333333</v>
      </c>
      <c r="I110" s="16">
        <f t="shared" si="28"/>
        <v>2521.94444444444</v>
      </c>
      <c r="J110" s="16">
        <f t="shared" si="29"/>
        <v>1744.16666666667</v>
      </c>
    </row>
    <row r="111" spans="1:10">
      <c r="A111" s="17">
        <v>150000</v>
      </c>
      <c r="B111" s="16">
        <f t="shared" si="21"/>
        <v>6862.5</v>
      </c>
      <c r="C111" s="16">
        <f t="shared" si="22"/>
        <v>4779.16666666667</v>
      </c>
      <c r="D111" s="16">
        <f t="shared" si="23"/>
        <v>3743.75</v>
      </c>
      <c r="E111" s="16">
        <f t="shared" si="24"/>
        <v>3118.75</v>
      </c>
      <c r="F111" s="16">
        <f t="shared" si="25"/>
        <v>2702.08333333333</v>
      </c>
      <c r="G111" s="16">
        <f t="shared" si="26"/>
        <v>2404.46428571429</v>
      </c>
      <c r="H111" s="16">
        <f t="shared" si="27"/>
        <v>2181.25</v>
      </c>
      <c r="I111" s="16">
        <f t="shared" si="28"/>
        <v>2702.08333333333</v>
      </c>
      <c r="J111" s="16">
        <f t="shared" si="29"/>
        <v>1868.75</v>
      </c>
    </row>
  </sheetData>
  <sheetProtection password="CC55" sheet="1" objects="1" scenarios="1"/>
  <mergeCells count="5">
    <mergeCell ref="A1:J1"/>
    <mergeCell ref="A2:J2"/>
    <mergeCell ref="A3:J3"/>
    <mergeCell ref="B4:C4"/>
    <mergeCell ref="D4:J4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PENGIRAAN KELAYAKAN</vt:lpstr>
      <vt:lpstr>Tble4.90%-4.95% + Caj Ang 1.5% </vt:lpstr>
      <vt:lpstr>Table4.90%-4.95%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dcterms:created xsi:type="dcterms:W3CDTF">2015-05-05T03:55:00Z</dcterms:created>
  <cp:lastPrinted>2017-05-03T03:55:00Z</cp:lastPrinted>
  <dcterms:modified xsi:type="dcterms:W3CDTF">2018-04-10T02:48:05Z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1033-10.2.0.5978</vt:lpwstr>
  </property>
</Properties>
</file>